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80" yWindow="1005" windowWidth="15480" windowHeight="11640" activeTab="2"/>
  </bookViews>
  <sheets>
    <sheet name="Cal school wise" sheetId="1" r:id="rId1"/>
    <sheet name="Trade Wise" sheetId="4" r:id="rId2"/>
    <sheet name="District Wise" sheetId="7" r:id="rId3"/>
  </sheets>
  <definedNames>
    <definedName name="_xlnm._FilterDatabase" localSheetId="0" hidden="1">'Cal school wise'!$A$1:$I$179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/>
  <c r="C25" i="7" l="1"/>
  <c r="D25"/>
  <c r="E3" i="4"/>
  <c r="E4"/>
  <c r="E5"/>
  <c r="E6"/>
  <c r="E7"/>
  <c r="E8"/>
  <c r="E9"/>
  <c r="E10"/>
  <c r="E11"/>
  <c r="E12"/>
  <c r="E13"/>
  <c r="E14"/>
  <c r="E15"/>
  <c r="E16"/>
  <c r="E17"/>
  <c r="E18"/>
  <c r="E2"/>
  <c r="J147" i="1"/>
  <c r="J134"/>
  <c r="J80"/>
  <c r="H177"/>
  <c r="H176"/>
  <c r="H175"/>
  <c r="H174"/>
  <c r="H173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6"/>
  <c r="H115"/>
  <c r="H114"/>
  <c r="H113"/>
  <c r="H112"/>
  <c r="H111"/>
  <c r="H110"/>
  <c r="H106"/>
  <c r="H105"/>
  <c r="H104"/>
  <c r="H103"/>
  <c r="H101"/>
  <c r="H100"/>
  <c r="H96"/>
  <c r="H95"/>
  <c r="H94"/>
  <c r="H93"/>
  <c r="H92"/>
  <c r="H91"/>
  <c r="H90"/>
  <c r="H89"/>
  <c r="H88"/>
  <c r="H87"/>
  <c r="H83"/>
  <c r="H82"/>
  <c r="H81"/>
  <c r="H80"/>
  <c r="H79"/>
  <c r="H78"/>
  <c r="H77"/>
  <c r="H72"/>
  <c r="H71"/>
  <c r="H70"/>
  <c r="H69"/>
  <c r="H68"/>
  <c r="H67"/>
  <c r="H66"/>
  <c r="H65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38"/>
  <c r="H37"/>
  <c r="H36"/>
  <c r="H35"/>
  <c r="H34"/>
  <c r="H33"/>
  <c r="H32"/>
  <c r="H31"/>
  <c r="H30"/>
  <c r="H28"/>
  <c r="H27"/>
  <c r="H26"/>
  <c r="H25"/>
  <c r="H24"/>
  <c r="H23"/>
  <c r="H22"/>
  <c r="H21"/>
  <c r="H20"/>
  <c r="H19"/>
  <c r="H18"/>
  <c r="H17"/>
  <c r="H16"/>
  <c r="H15"/>
  <c r="H14"/>
  <c r="H12"/>
  <c r="H11"/>
  <c r="H10"/>
  <c r="H9"/>
  <c r="H8"/>
  <c r="H7"/>
  <c r="H6"/>
  <c r="H5"/>
  <c r="H4"/>
  <c r="H3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2"/>
  <c r="E19" i="4" l="1"/>
  <c r="H179" i="1"/>
  <c r="J179"/>
  <c r="F179"/>
  <c r="G181" l="1"/>
</calcChain>
</file>

<file path=xl/sharedStrings.xml><?xml version="1.0" encoding="utf-8"?>
<sst xmlns="http://schemas.openxmlformats.org/spreadsheetml/2006/main" count="747" uniqueCount="239">
  <si>
    <t>Sr no</t>
  </si>
  <si>
    <t>Udise</t>
  </si>
  <si>
    <t>School Name</t>
  </si>
  <si>
    <t xml:space="preserve">District </t>
  </si>
  <si>
    <t>Trade 1</t>
  </si>
  <si>
    <t>Trade 2</t>
  </si>
  <si>
    <t>Trade 3</t>
  </si>
  <si>
    <t>Gsss Ramdas</t>
  </si>
  <si>
    <t>AMRITSAR</t>
  </si>
  <si>
    <t>Beauty &amp; Wellness</t>
  </si>
  <si>
    <t>Tourism &amp; Hospitality</t>
  </si>
  <si>
    <t>GSSS TARSIKKA</t>
  </si>
  <si>
    <t>Private Security</t>
  </si>
  <si>
    <t>GSSS BAMIAL</t>
  </si>
  <si>
    <t>PATHANKOT</t>
  </si>
  <si>
    <t>Electronics</t>
  </si>
  <si>
    <t>GSSS BIRAMPUR</t>
  </si>
  <si>
    <t>HOSHIARPUR</t>
  </si>
  <si>
    <t>Telecom</t>
  </si>
  <si>
    <t>GGSSS BEGOWAL</t>
  </si>
  <si>
    <t>Gsss Randhawa Masand</t>
  </si>
  <si>
    <t>Apparels, Made ups and Home Furnishing</t>
  </si>
  <si>
    <t>Retail</t>
  </si>
  <si>
    <t>Gsss Bhogpur</t>
  </si>
  <si>
    <t>GSSS MAHILPUR(G)</t>
  </si>
  <si>
    <t>GSSS KHOTRAN</t>
  </si>
  <si>
    <t>S.B.S. NAGAR</t>
  </si>
  <si>
    <t>Plumbing</t>
  </si>
  <si>
    <t>GSSS PATTI KALA MEHRAJ Boys</t>
  </si>
  <si>
    <t>BATHINDA</t>
  </si>
  <si>
    <t>BFSI (Banking, Financial Services, and Insurance)</t>
  </si>
  <si>
    <t>GSSS LOH SIMBLY</t>
  </si>
  <si>
    <t>PATIALA</t>
  </si>
  <si>
    <t>Gsss Multipurpose</t>
  </si>
  <si>
    <t>IT/ITES</t>
  </si>
  <si>
    <t>GSSS LOHGARH</t>
  </si>
  <si>
    <t>SAS NAGAR</t>
  </si>
  <si>
    <t>Healthcare</t>
  </si>
  <si>
    <t>Gsss Patran</t>
  </si>
  <si>
    <t>IT/ITes</t>
  </si>
  <si>
    <t>GSSS MASSEWAL</t>
  </si>
  <si>
    <t>ROOPNAGAR</t>
  </si>
  <si>
    <t>Automotive</t>
  </si>
  <si>
    <t>GSSS KAHANPUR KHUHI</t>
  </si>
  <si>
    <t>GSSS BHAINI BARINGA</t>
  </si>
  <si>
    <t>LUDHIANA</t>
  </si>
  <si>
    <t>GSSS Mari Mustafa</t>
  </si>
  <si>
    <t>Godhewal Basti</t>
  </si>
  <si>
    <t>Gsss (Boys) Fzr</t>
  </si>
  <si>
    <t>Ferozepur</t>
  </si>
  <si>
    <t>Construction</t>
  </si>
  <si>
    <t>Gsss Bhucho Mandi (B)</t>
  </si>
  <si>
    <t>GSSS BHOGIWAL</t>
  </si>
  <si>
    <t>Malerkotla</t>
  </si>
  <si>
    <t>GSSS BADRUKHAN</t>
  </si>
  <si>
    <t>SANGRUR</t>
  </si>
  <si>
    <t>GSSS SAHAURAN</t>
  </si>
  <si>
    <t>GSSS CHHAPA</t>
  </si>
  <si>
    <t>BARNALA</t>
  </si>
  <si>
    <t>GSSS TAPA BOYS</t>
  </si>
  <si>
    <t>Agriculture</t>
  </si>
  <si>
    <t>Gsss Lalo Wali</t>
  </si>
  <si>
    <t>GSSS CHABBA</t>
  </si>
  <si>
    <t>Power</t>
  </si>
  <si>
    <t>GSSS BAL KALAN</t>
  </si>
  <si>
    <t>GSSS SANJAY NAGAR BATHINDA (RMSA)</t>
  </si>
  <si>
    <t>GBHSSS KALA SANGIA</t>
  </si>
  <si>
    <t>KAPURTHALA</t>
  </si>
  <si>
    <t>Physical Education</t>
  </si>
  <si>
    <t>GSSS JAMSHER B</t>
  </si>
  <si>
    <t>JALANDHAR</t>
  </si>
  <si>
    <t>RAGVEER SINGH FREEDOM FIGHTER GSSS AMLOH ROAD KHANNA</t>
  </si>
  <si>
    <t>GSSS CHEEMA</t>
  </si>
  <si>
    <t>GSSS SAMGAULI</t>
  </si>
  <si>
    <t>GSSS DHIANPUR</t>
  </si>
  <si>
    <t>GURDASPUR</t>
  </si>
  <si>
    <t>GSSS JHABKRA</t>
  </si>
  <si>
    <t>GSSS CAMPG BATALA</t>
  </si>
  <si>
    <t>GOVT. SEN. SEC. SMART SCHOOL SHEIKHPUR</t>
  </si>
  <si>
    <t>Gsss Harsha Chhina</t>
  </si>
  <si>
    <t>IT/ITeS</t>
  </si>
  <si>
    <t>GSSS NAG KALAN</t>
  </si>
  <si>
    <t>GSSS BEAS</t>
  </si>
  <si>
    <t>GSSS LANGROYA</t>
  </si>
  <si>
    <t>GSSS SIRHIND GIRLS</t>
  </si>
  <si>
    <t>FATEHGARH SAHIB</t>
  </si>
  <si>
    <t>Gsss Baghapurana</t>
  </si>
  <si>
    <t>Gsss Kot Ise Khan</t>
  </si>
  <si>
    <t>Gsss Behak Gujaran</t>
  </si>
  <si>
    <t>GSSS G JAITU</t>
  </si>
  <si>
    <t>FARIDKOT</t>
  </si>
  <si>
    <t>Gss Bareta</t>
  </si>
  <si>
    <t>GSSS MOONAK (GIRLS)</t>
  </si>
  <si>
    <t>GSSS KHANAURI KALAN</t>
  </si>
  <si>
    <t>GSSS LEHAL KALAN</t>
  </si>
  <si>
    <t>GSSS LEHRAGAGA (GIRLS)</t>
  </si>
  <si>
    <t>Gsss Dhangera</t>
  </si>
  <si>
    <t>GSSS SANETA</t>
  </si>
  <si>
    <t>GSSS MANWAL</t>
  </si>
  <si>
    <t>GSSS KFC PATHANKOT</t>
  </si>
  <si>
    <t>GGSSS SUJANPUR</t>
  </si>
  <si>
    <t>Gsss Gharota</t>
  </si>
  <si>
    <t>GSSS NAKODAR (G)</t>
  </si>
  <si>
    <t>GSSS KALA NANGAL</t>
  </si>
  <si>
    <t>Gsss Kalanaur</t>
  </si>
  <si>
    <t>GSSS BHAINI MIAN KHAN</t>
  </si>
  <si>
    <t>GSSS N M SINGH</t>
  </si>
  <si>
    <t>Gsss Dakoha</t>
  </si>
  <si>
    <t>Ggsss Ajnala</t>
  </si>
  <si>
    <t>Gsss Wadali Guru</t>
  </si>
  <si>
    <t>Gsss Jandiala G</t>
  </si>
  <si>
    <t>Gsss Mehatpur G</t>
  </si>
  <si>
    <t>Gsss Piplanwala</t>
  </si>
  <si>
    <t>GSSS HAJIPUR</t>
  </si>
  <si>
    <t>GSSS KAMAHI DEVI</t>
  </si>
  <si>
    <t>Gsss Tanda (G)</t>
  </si>
  <si>
    <t>GSSS RATTEWAL</t>
  </si>
  <si>
    <t>Gsss Rahon G</t>
  </si>
  <si>
    <t>GSSS KATHERA</t>
  </si>
  <si>
    <t>GSSS AMLOHGIRL</t>
  </si>
  <si>
    <t>GSSS AYALI KHURD</t>
  </si>
  <si>
    <t>Gsss B.M Raikot</t>
  </si>
  <si>
    <t>GSSS DHARAMKOT G</t>
  </si>
  <si>
    <t>MOGA</t>
  </si>
  <si>
    <t>GSSS KARIAN PEHLWAN</t>
  </si>
  <si>
    <t>FEROZEPUR</t>
  </si>
  <si>
    <t>GSSS BAZIDPUR</t>
  </si>
  <si>
    <t>Gsss Girls Tlw</t>
  </si>
  <si>
    <t>Gss(Girls) Makhu</t>
  </si>
  <si>
    <t>Gsss Rupana(G)</t>
  </si>
  <si>
    <t>MUKTSAR</t>
  </si>
  <si>
    <t>Gsss (G) Muktsar</t>
  </si>
  <si>
    <t>GSSS(G)W.NO.4 MALOUT</t>
  </si>
  <si>
    <t>GSSS GONIANA Girls</t>
  </si>
  <si>
    <t>GSSS MEHMA SARJA</t>
  </si>
  <si>
    <t>GSSS KOT FATTA</t>
  </si>
  <si>
    <t>GSSS RAMPURA MANDI Girls</t>
  </si>
  <si>
    <t>GSS GIRLS BUDHLADA</t>
  </si>
  <si>
    <t>MANSA</t>
  </si>
  <si>
    <t>Gsss (G) Sangrur</t>
  </si>
  <si>
    <t>Gsss (G) Sunam</t>
  </si>
  <si>
    <t>Gsss Girls Nabha</t>
  </si>
  <si>
    <t>GSSS KARAMGARH /SHUTRANA</t>
  </si>
  <si>
    <t>GSSS DHANETHA</t>
  </si>
  <si>
    <t>Gss Sur Singh(G)</t>
  </si>
  <si>
    <t>GSSS JHABAL KALAN G</t>
  </si>
  <si>
    <t>TARN TARAN</t>
  </si>
  <si>
    <t>Gss Harike</t>
  </si>
  <si>
    <t>GSSS PATTI G</t>
  </si>
  <si>
    <t>GSSS BALLUANA</t>
  </si>
  <si>
    <t>FAZILKA</t>
  </si>
  <si>
    <t>GSSS BADHANI</t>
  </si>
  <si>
    <t>GSSS KHETLA</t>
  </si>
  <si>
    <t>Food Processing</t>
  </si>
  <si>
    <t>GSSS NAYAGAON</t>
  </si>
  <si>
    <t>GSSS BHAWANIGARH (BOYS)</t>
  </si>
  <si>
    <t>Gsss Majitha</t>
  </si>
  <si>
    <t>Gsss Boy Gobindgarh</t>
  </si>
  <si>
    <t>GSSS Bilaspur</t>
  </si>
  <si>
    <t>Gsss Boys Guruharsahia</t>
  </si>
  <si>
    <t>Gsss Devigarh</t>
  </si>
  <si>
    <t>Gsss Kalyan</t>
  </si>
  <si>
    <t>GSSS MAURAN</t>
  </si>
  <si>
    <t>Gsss Aliwal</t>
  </si>
  <si>
    <t>GSSS DERA BABA NANAK GIRLS</t>
  </si>
  <si>
    <t>Gsss Dorangla</t>
  </si>
  <si>
    <t>GHS SHAHKOT G</t>
  </si>
  <si>
    <t>GSSS TANDA RAM SAHAI</t>
  </si>
  <si>
    <t>GSSS BHARATGARH</t>
  </si>
  <si>
    <t>GSSS KASABAAD</t>
  </si>
  <si>
    <t>GSSS GHLOTI</t>
  </si>
  <si>
    <t>GSSS PIND MALOUT</t>
  </si>
  <si>
    <t>Gsss(G) Gidderbaha</t>
  </si>
  <si>
    <t>GSSS GOLEWALA</t>
  </si>
  <si>
    <t>Gsss Maur (G)</t>
  </si>
  <si>
    <t>GSSS GOBINDPURA</t>
  </si>
  <si>
    <t>Gss Bhaini Bagha</t>
  </si>
  <si>
    <t>GSS GIRLS SARDULGARH</t>
  </si>
  <si>
    <t>GSSS SANOUR G</t>
  </si>
  <si>
    <t>GSSS NANDPURKESHO</t>
  </si>
  <si>
    <t>GSSS G SAMANA</t>
  </si>
  <si>
    <t>Gsss Mubarakpur</t>
  </si>
  <si>
    <t>Gsss Khijrabad</t>
  </si>
  <si>
    <t>Gssspharwahi</t>
  </si>
  <si>
    <t>G.S.S.S.Bhadaur</t>
  </si>
  <si>
    <t>Gsss Girls Fazilka</t>
  </si>
  <si>
    <t>GSSS BANI LODHI</t>
  </si>
  <si>
    <t>GSSS BHANKHAR</t>
  </si>
  <si>
    <t>Ggsss Gurdaspur</t>
  </si>
  <si>
    <t>GSSS WADALA JOHAL</t>
  </si>
  <si>
    <t>Gsss Girls Kapurthala</t>
  </si>
  <si>
    <t>Gsss Girls Sultanpur Lodhi</t>
  </si>
  <si>
    <t>GSSS SHERGARH</t>
  </si>
  <si>
    <t>Gsss Haibowal Khurd</t>
  </si>
  <si>
    <t>GSSS SANDHWAN</t>
  </si>
  <si>
    <t>GSSS SEKHU</t>
  </si>
  <si>
    <t>Gsss Ntc Rajpura</t>
  </si>
  <si>
    <t>GSSS FATEHGARH CHURIAN BOYS</t>
  </si>
  <si>
    <t>GSSS DEHLON</t>
  </si>
  <si>
    <t>GHS CHHANGARAI UTTAR</t>
  </si>
  <si>
    <t>GSSS KOTLI ABLU</t>
  </si>
  <si>
    <t>GSSS MALERKOTLA (BOYS)</t>
  </si>
  <si>
    <t>GSSS KHEMKARAN B</t>
  </si>
  <si>
    <t>GSSS QADIAN</t>
  </si>
  <si>
    <t>GSSS Bhillowal Pacca</t>
  </si>
  <si>
    <t>GSSS BASTI DANISHMANDA</t>
  </si>
  <si>
    <t>GSSS KHURDPUR (G)</t>
  </si>
  <si>
    <t>GSSS MALSIAN G</t>
  </si>
  <si>
    <t>GSSS MANHOTA</t>
  </si>
  <si>
    <t>GSSS SAGGRAN</t>
  </si>
  <si>
    <t>GSSS MUKERIAN</t>
  </si>
  <si>
    <t>GSSS TALWARA SEC ONE</t>
  </si>
  <si>
    <t>GSSS RASULRA</t>
  </si>
  <si>
    <t>GSSS SAMRALA G</t>
  </si>
  <si>
    <t>GSSS SIDHWAN KALAN</t>
  </si>
  <si>
    <t>GSSS BADHNI KALAN G</t>
  </si>
  <si>
    <t>GSSS BEER TALAB BASTI IV V</t>
  </si>
  <si>
    <t>IT/Ites</t>
  </si>
  <si>
    <t>GSSS GIRLS BHIKHI</t>
  </si>
  <si>
    <t>GOVT MODEL SENIOR SECONDARY SCHOOL DATEWAS</t>
  </si>
  <si>
    <t>GSSS SANGHA</t>
  </si>
  <si>
    <t>GSSS KUTHALA</t>
  </si>
  <si>
    <t>GSSS B MANAKPUR</t>
  </si>
  <si>
    <t>GSSS LALRU PIND GIRLS</t>
  </si>
  <si>
    <t>Beauty &amp; wellness</t>
  </si>
  <si>
    <t>SHAHEED NAIB SUBEDAAR PARAMJIT SINGH GOVT. SR. SEC. SCHOOL, VEIN POIN</t>
  </si>
  <si>
    <t>GSSS BAZID PUR KATTIAN WALI</t>
  </si>
  <si>
    <t>GOVT MODEL SENIOR SECONDARY SCHOOL CHAK MOCHAN WALA</t>
  </si>
  <si>
    <t>GSSS BALEL KE HASAL RMSA</t>
  </si>
  <si>
    <t>Additional Lab set up Cost  (in Lakhs)</t>
  </si>
  <si>
    <t>Trade</t>
  </si>
  <si>
    <t>Unit Cost (in lakhs)</t>
  </si>
  <si>
    <t>No Of Labs</t>
  </si>
  <si>
    <t xml:space="preserve">Total Cost </t>
  </si>
  <si>
    <t>No of Labs</t>
  </si>
  <si>
    <t>S no</t>
  </si>
  <si>
    <t>Total Cost (in Lakhs)</t>
  </si>
  <si>
    <t>G. Total</t>
  </si>
  <si>
    <t>S no.</t>
  </si>
</sst>
</file>

<file path=xl/styles.xml><?xml version="1.0" encoding="utf-8"?>
<styleSheet xmlns="http://schemas.openxmlformats.org/spreadsheetml/2006/main">
  <fonts count="10">
    <font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left" wrapText="1"/>
    </xf>
    <xf numFmtId="0" fontId="0" fillId="0" borderId="0" xfId="0" applyNumberForma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1"/>
  <sheetViews>
    <sheetView topLeftCell="A25" workbookViewId="0">
      <selection activeCell="C11" sqref="C11"/>
    </sheetView>
  </sheetViews>
  <sheetFormatPr defaultColWidth="10.77734375" defaultRowHeight="15"/>
  <cols>
    <col min="1" max="1" width="6" style="6" customWidth="1"/>
    <col min="2" max="2" width="13" style="6" customWidth="1"/>
    <col min="3" max="3" width="34.6640625" style="6" customWidth="1"/>
    <col min="4" max="4" width="11.44140625" style="6" customWidth="1"/>
    <col min="5" max="5" width="32.6640625" style="6" bestFit="1" customWidth="1"/>
    <col min="6" max="6" width="19.33203125" style="6" customWidth="1"/>
    <col min="7" max="7" width="32.6640625" style="6" bestFit="1" customWidth="1"/>
    <col min="8" max="8" width="19.77734375" style="6" customWidth="1"/>
    <col min="9" max="9" width="15" style="5" bestFit="1" customWidth="1"/>
    <col min="10" max="10" width="17.109375" style="5" customWidth="1"/>
    <col min="11" max="11" width="10.77734375" style="5"/>
    <col min="12" max="16384" width="10.77734375" style="6"/>
  </cols>
  <sheetData>
    <row r="1" spans="1:11" s="4" customFormat="1" ht="50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229</v>
      </c>
      <c r="G1" s="1" t="s">
        <v>5</v>
      </c>
      <c r="H1" s="7" t="s">
        <v>229</v>
      </c>
      <c r="I1" s="2" t="s">
        <v>6</v>
      </c>
      <c r="J1" s="7" t="s">
        <v>229</v>
      </c>
      <c r="K1" s="3"/>
    </row>
    <row r="2" spans="1:11">
      <c r="A2" s="5">
        <v>1</v>
      </c>
      <c r="B2" s="5">
        <v>3020111602</v>
      </c>
      <c r="C2" s="6" t="s">
        <v>7</v>
      </c>
      <c r="D2" s="6" t="s">
        <v>8</v>
      </c>
      <c r="E2" s="6" t="s">
        <v>9</v>
      </c>
      <c r="F2" s="5">
        <f>VLOOKUP(E2,'Trade Wise'!$B$2:$D$18,2,0)</f>
        <v>65</v>
      </c>
      <c r="G2" s="6" t="s">
        <v>10</v>
      </c>
      <c r="H2" s="5">
        <f>VLOOKUP(G2,'Trade Wise'!$B$2:$D$18,2,0)</f>
        <v>14</v>
      </c>
      <c r="I2" s="6"/>
      <c r="J2" s="6"/>
      <c r="K2" s="5">
        <v>2</v>
      </c>
    </row>
    <row r="3" spans="1:11">
      <c r="A3" s="5">
        <v>2</v>
      </c>
      <c r="B3" s="5">
        <v>3020702402</v>
      </c>
      <c r="C3" s="6" t="s">
        <v>11</v>
      </c>
      <c r="D3" s="6" t="s">
        <v>8</v>
      </c>
      <c r="E3" s="6" t="s">
        <v>12</v>
      </c>
      <c r="F3" s="5">
        <f>VLOOKUP(E3,'Trade Wise'!$B$2:$D$18,2,0)</f>
        <v>35</v>
      </c>
      <c r="G3" s="6" t="s">
        <v>10</v>
      </c>
      <c r="H3" s="5">
        <f>VLOOKUP(G3,'Trade Wise'!$B$2:$D$18,2,0)</f>
        <v>14</v>
      </c>
      <c r="I3" s="6"/>
      <c r="J3" s="6"/>
      <c r="K3" s="5">
        <v>2</v>
      </c>
    </row>
    <row r="4" spans="1:11">
      <c r="A4" s="5">
        <v>3</v>
      </c>
      <c r="B4" s="5">
        <v>3020402402</v>
      </c>
      <c r="C4" s="6" t="s">
        <v>62</v>
      </c>
      <c r="D4" s="6" t="s">
        <v>8</v>
      </c>
      <c r="E4" s="13" t="s">
        <v>21</v>
      </c>
      <c r="F4" s="5">
        <f>VLOOKUP(E4,'Trade Wise'!$B$2:$D$18,2,0)</f>
        <v>23</v>
      </c>
      <c r="G4" s="6" t="s">
        <v>63</v>
      </c>
      <c r="H4" s="5">
        <f>VLOOKUP(G4,'Trade Wise'!$B$2:$D$18,2,0)</f>
        <v>7</v>
      </c>
      <c r="I4" s="6"/>
      <c r="J4" s="6"/>
      <c r="K4" s="5">
        <v>2</v>
      </c>
    </row>
    <row r="5" spans="1:11">
      <c r="A5" s="5">
        <v>4</v>
      </c>
      <c r="B5" s="5">
        <v>3020807002</v>
      </c>
      <c r="C5" s="6" t="s">
        <v>64</v>
      </c>
      <c r="D5" s="6" t="s">
        <v>8</v>
      </c>
      <c r="E5" s="6" t="s">
        <v>10</v>
      </c>
      <c r="F5" s="5">
        <f>VLOOKUP(E5,'Trade Wise'!$B$2:$D$18,2,0)</f>
        <v>14</v>
      </c>
      <c r="G5" s="6" t="s">
        <v>63</v>
      </c>
      <c r="H5" s="5">
        <f>VLOOKUP(G5,'Trade Wise'!$B$2:$D$18,2,0)</f>
        <v>7</v>
      </c>
      <c r="I5" s="6"/>
      <c r="J5" s="6"/>
      <c r="K5" s="5">
        <v>2</v>
      </c>
    </row>
    <row r="6" spans="1:11">
      <c r="A6" s="5">
        <v>5</v>
      </c>
      <c r="B6" s="5">
        <v>3020303102</v>
      </c>
      <c r="C6" s="6" t="s">
        <v>79</v>
      </c>
      <c r="D6" s="6" t="s">
        <v>8</v>
      </c>
      <c r="E6" s="6" t="s">
        <v>37</v>
      </c>
      <c r="F6" s="5">
        <f>VLOOKUP(E6,'Trade Wise'!$B$2:$D$18,2,0)</f>
        <v>62</v>
      </c>
      <c r="G6" s="6" t="s">
        <v>80</v>
      </c>
      <c r="H6" s="5">
        <f>VLOOKUP(G6,'Trade Wise'!$B$2:$D$18,2,0)</f>
        <v>46</v>
      </c>
      <c r="I6" s="6"/>
      <c r="J6" s="6"/>
      <c r="K6" s="5">
        <v>2</v>
      </c>
    </row>
    <row r="7" spans="1:11">
      <c r="A7" s="5">
        <v>6</v>
      </c>
      <c r="B7" s="5">
        <v>3020504903</v>
      </c>
      <c r="C7" s="6" t="s">
        <v>81</v>
      </c>
      <c r="D7" s="6" t="s">
        <v>8</v>
      </c>
      <c r="E7" s="6" t="s">
        <v>10</v>
      </c>
      <c r="F7" s="5">
        <f>VLOOKUP(E7,'Trade Wise'!$B$2:$D$18,2,0)</f>
        <v>14</v>
      </c>
      <c r="G7" s="6" t="s">
        <v>34</v>
      </c>
      <c r="H7" s="5">
        <f>VLOOKUP(G7,'Trade Wise'!$B$2:$D$18,2,0)</f>
        <v>46</v>
      </c>
      <c r="I7" s="6"/>
      <c r="J7" s="6"/>
      <c r="K7" s="5">
        <v>2</v>
      </c>
    </row>
    <row r="8" spans="1:11">
      <c r="A8" s="5">
        <v>7</v>
      </c>
      <c r="B8" s="5">
        <v>3020600803</v>
      </c>
      <c r="C8" s="6" t="s">
        <v>82</v>
      </c>
      <c r="D8" s="6" t="s">
        <v>8</v>
      </c>
      <c r="E8" s="13" t="s">
        <v>21</v>
      </c>
      <c r="F8" s="5">
        <f>VLOOKUP(E8,'Trade Wise'!$B$2:$D$18,2,0)</f>
        <v>23</v>
      </c>
      <c r="G8" s="6" t="s">
        <v>80</v>
      </c>
      <c r="H8" s="5">
        <f>VLOOKUP(G8,'Trade Wise'!$B$2:$D$18,2,0)</f>
        <v>46</v>
      </c>
      <c r="I8" s="6"/>
      <c r="J8" s="6"/>
      <c r="K8" s="5">
        <v>2</v>
      </c>
    </row>
    <row r="9" spans="1:11">
      <c r="A9" s="5">
        <v>8</v>
      </c>
      <c r="B9" s="5">
        <v>3020100104</v>
      </c>
      <c r="C9" s="6" t="s">
        <v>108</v>
      </c>
      <c r="D9" s="6" t="s">
        <v>8</v>
      </c>
      <c r="E9" s="13" t="s">
        <v>21</v>
      </c>
      <c r="F9" s="5">
        <f>VLOOKUP(E9,'Trade Wise'!$B$2:$D$18,2,0)</f>
        <v>23</v>
      </c>
      <c r="G9" s="6" t="s">
        <v>37</v>
      </c>
      <c r="H9" s="5">
        <f>VLOOKUP(G9,'Trade Wise'!$B$2:$D$18,2,0)</f>
        <v>62</v>
      </c>
      <c r="I9" s="6"/>
      <c r="J9" s="6"/>
      <c r="K9" s="5">
        <v>2</v>
      </c>
    </row>
    <row r="10" spans="1:11">
      <c r="A10" s="5">
        <v>9</v>
      </c>
      <c r="B10" s="5">
        <v>3020812802</v>
      </c>
      <c r="C10" s="6" t="s">
        <v>109</v>
      </c>
      <c r="D10" s="6" t="s">
        <v>8</v>
      </c>
      <c r="E10" s="6" t="s">
        <v>10</v>
      </c>
      <c r="F10" s="5">
        <f>VLOOKUP(E10,'Trade Wise'!$B$2:$D$18,2,0)</f>
        <v>14</v>
      </c>
      <c r="G10" s="6" t="s">
        <v>37</v>
      </c>
      <c r="H10" s="5">
        <f>VLOOKUP(G10,'Trade Wise'!$B$2:$D$18,2,0)</f>
        <v>62</v>
      </c>
      <c r="I10" s="6"/>
      <c r="J10" s="6"/>
      <c r="K10" s="5">
        <v>2</v>
      </c>
    </row>
    <row r="11" spans="1:11">
      <c r="A11" s="5">
        <v>10</v>
      </c>
      <c r="B11" s="5">
        <v>3020500502</v>
      </c>
      <c r="C11" s="6" t="s">
        <v>156</v>
      </c>
      <c r="D11" s="6" t="s">
        <v>8</v>
      </c>
      <c r="E11" s="6" t="s">
        <v>37</v>
      </c>
      <c r="F11" s="5">
        <f>VLOOKUP(E11,'Trade Wise'!$B$2:$D$18,2,0)</f>
        <v>62</v>
      </c>
      <c r="G11" s="6" t="s">
        <v>50</v>
      </c>
      <c r="H11" s="5">
        <f>VLOOKUP(G11,'Trade Wise'!$B$2:$D$18,2,0)</f>
        <v>11</v>
      </c>
      <c r="I11" s="6"/>
      <c r="J11" s="6"/>
      <c r="K11" s="5">
        <v>2</v>
      </c>
    </row>
    <row r="12" spans="1:11">
      <c r="A12" s="5">
        <v>11</v>
      </c>
      <c r="B12" s="5">
        <v>3020405602</v>
      </c>
      <c r="C12" s="6" t="s">
        <v>189</v>
      </c>
      <c r="D12" s="6" t="s">
        <v>8</v>
      </c>
      <c r="E12" s="6" t="s">
        <v>34</v>
      </c>
      <c r="F12" s="5">
        <f>VLOOKUP(E12,'Trade Wise'!$B$2:$D$18,2,0)</f>
        <v>46</v>
      </c>
      <c r="G12" s="13" t="s">
        <v>21</v>
      </c>
      <c r="H12" s="5">
        <f>VLOOKUP(G12,'Trade Wise'!$B$2:$D$18,2,0)</f>
        <v>23</v>
      </c>
      <c r="I12" s="6"/>
      <c r="J12" s="6"/>
      <c r="K12" s="5">
        <v>2</v>
      </c>
    </row>
    <row r="13" spans="1:11">
      <c r="A13" s="5">
        <v>12</v>
      </c>
      <c r="B13" s="5">
        <v>3020207902</v>
      </c>
      <c r="C13" s="6" t="s">
        <v>204</v>
      </c>
      <c r="D13" s="6" t="s">
        <v>8</v>
      </c>
      <c r="E13" s="6" t="s">
        <v>10</v>
      </c>
      <c r="F13" s="5">
        <f>VLOOKUP(E13,'Trade Wise'!$B$2:$D$18,2,0)</f>
        <v>14</v>
      </c>
      <c r="K13" s="5">
        <v>1</v>
      </c>
    </row>
    <row r="14" spans="1:11">
      <c r="A14" s="5">
        <v>13</v>
      </c>
      <c r="B14" s="5">
        <v>3200200802</v>
      </c>
      <c r="C14" s="6" t="s">
        <v>57</v>
      </c>
      <c r="D14" s="6" t="s">
        <v>58</v>
      </c>
      <c r="E14" s="6" t="s">
        <v>9</v>
      </c>
      <c r="F14" s="5">
        <f>VLOOKUP(E14,'Trade Wise'!$B$2:$D$18,2,0)</f>
        <v>65</v>
      </c>
      <c r="G14" s="6" t="s">
        <v>12</v>
      </c>
      <c r="H14" s="5">
        <f>VLOOKUP(G14,'Trade Wise'!$B$2:$D$18,2,0)</f>
        <v>35</v>
      </c>
      <c r="I14" s="6"/>
      <c r="J14" s="6"/>
      <c r="K14" s="5">
        <v>2</v>
      </c>
    </row>
    <row r="15" spans="1:11">
      <c r="A15" s="5">
        <v>14</v>
      </c>
      <c r="B15" s="5">
        <v>3200306905</v>
      </c>
      <c r="C15" s="6" t="s">
        <v>59</v>
      </c>
      <c r="D15" s="6" t="s">
        <v>58</v>
      </c>
      <c r="E15" s="6" t="s">
        <v>60</v>
      </c>
      <c r="F15" s="5">
        <f>VLOOKUP(E15,'Trade Wise'!$B$2:$D$18,2,0)</f>
        <v>12</v>
      </c>
      <c r="G15" s="6" t="s">
        <v>12</v>
      </c>
      <c r="H15" s="5">
        <f>VLOOKUP(G15,'Trade Wise'!$B$2:$D$18,2,0)</f>
        <v>35</v>
      </c>
      <c r="I15" s="6"/>
      <c r="J15" s="6"/>
      <c r="K15" s="5">
        <v>2</v>
      </c>
    </row>
    <row r="16" spans="1:11" ht="30">
      <c r="A16" s="5">
        <v>15</v>
      </c>
      <c r="B16" s="14">
        <v>3200303402</v>
      </c>
      <c r="C16" s="13" t="s">
        <v>162</v>
      </c>
      <c r="D16" s="6" t="s">
        <v>58</v>
      </c>
      <c r="E16" s="13" t="s">
        <v>18</v>
      </c>
      <c r="F16" s="5">
        <f>VLOOKUP(E16,'Trade Wise'!$B$2:$D$18,2,0)</f>
        <v>8</v>
      </c>
      <c r="G16" s="13" t="s">
        <v>30</v>
      </c>
      <c r="H16" s="5">
        <f>VLOOKUP(G16,'Trade Wise'!$B$2:$D$18,2,0)</f>
        <v>4</v>
      </c>
      <c r="I16" s="6"/>
      <c r="J16" s="6"/>
      <c r="K16" s="5">
        <v>2</v>
      </c>
    </row>
    <row r="17" spans="1:11">
      <c r="A17" s="5">
        <v>16</v>
      </c>
      <c r="B17" s="5">
        <v>3200104402</v>
      </c>
      <c r="C17" s="6" t="s">
        <v>183</v>
      </c>
      <c r="D17" s="6" t="s">
        <v>58</v>
      </c>
      <c r="E17" s="6" t="s">
        <v>34</v>
      </c>
      <c r="F17" s="5">
        <f>VLOOKUP(E17,'Trade Wise'!$B$2:$D$18,2,0)</f>
        <v>46</v>
      </c>
      <c r="G17" s="6" t="s">
        <v>9</v>
      </c>
      <c r="H17" s="5">
        <f>VLOOKUP(G17,'Trade Wise'!$B$2:$D$18,2,0)</f>
        <v>65</v>
      </c>
      <c r="I17" s="6"/>
      <c r="J17" s="6"/>
      <c r="K17" s="5">
        <v>2</v>
      </c>
    </row>
    <row r="18" spans="1:11">
      <c r="A18" s="5">
        <v>17</v>
      </c>
      <c r="B18" s="5">
        <v>3200305403</v>
      </c>
      <c r="C18" s="6" t="s">
        <v>184</v>
      </c>
      <c r="D18" s="6" t="s">
        <v>58</v>
      </c>
      <c r="E18" s="6" t="s">
        <v>37</v>
      </c>
      <c r="F18" s="5">
        <f>VLOOKUP(E18,'Trade Wise'!$B$2:$D$18,2,0)</f>
        <v>62</v>
      </c>
      <c r="G18" s="6" t="s">
        <v>9</v>
      </c>
      <c r="H18" s="5">
        <f>VLOOKUP(G18,'Trade Wise'!$B$2:$D$18,2,0)</f>
        <v>65</v>
      </c>
      <c r="I18" s="6"/>
      <c r="J18" s="6"/>
      <c r="K18" s="5">
        <v>2</v>
      </c>
    </row>
    <row r="19" spans="1:11" ht="30">
      <c r="A19" s="5">
        <v>18</v>
      </c>
      <c r="B19" s="14">
        <v>3140502101</v>
      </c>
      <c r="C19" s="13" t="s">
        <v>28</v>
      </c>
      <c r="D19" s="13" t="s">
        <v>29</v>
      </c>
      <c r="E19" s="13" t="s">
        <v>30</v>
      </c>
      <c r="F19" s="5">
        <f>VLOOKUP(E19,'Trade Wise'!$B$2:$D$18,2,0)</f>
        <v>4</v>
      </c>
      <c r="G19" s="13" t="s">
        <v>22</v>
      </c>
      <c r="H19" s="5">
        <f>VLOOKUP(G19,'Trade Wise'!$B$2:$D$18,2,0)</f>
        <v>17</v>
      </c>
      <c r="I19" s="6"/>
      <c r="J19" s="6"/>
      <c r="K19" s="5">
        <v>2</v>
      </c>
    </row>
    <row r="20" spans="1:11">
      <c r="A20" s="5">
        <v>19</v>
      </c>
      <c r="B20" s="5">
        <v>3140404501</v>
      </c>
      <c r="C20" s="6" t="s">
        <v>51</v>
      </c>
      <c r="D20" s="13" t="s">
        <v>29</v>
      </c>
      <c r="E20" s="6" t="s">
        <v>50</v>
      </c>
      <c r="F20" s="5">
        <f>VLOOKUP(E20,'Trade Wise'!$B$2:$D$18,2,0)</f>
        <v>11</v>
      </c>
      <c r="G20" s="6" t="s">
        <v>12</v>
      </c>
      <c r="H20" s="5">
        <f>VLOOKUP(G20,'Trade Wise'!$B$2:$D$18,2,0)</f>
        <v>35</v>
      </c>
      <c r="I20" s="6"/>
      <c r="J20" s="6"/>
      <c r="K20" s="5">
        <v>2</v>
      </c>
    </row>
    <row r="21" spans="1:11">
      <c r="A21" s="5">
        <v>20</v>
      </c>
      <c r="B21" s="5">
        <v>3140103602</v>
      </c>
      <c r="C21" s="6" t="s">
        <v>65</v>
      </c>
      <c r="D21" s="13" t="s">
        <v>29</v>
      </c>
      <c r="E21" s="6" t="s">
        <v>37</v>
      </c>
      <c r="F21" s="5">
        <f>VLOOKUP(E21,'Trade Wise'!$B$2:$D$18,2,0)</f>
        <v>62</v>
      </c>
      <c r="G21" s="6" t="s">
        <v>63</v>
      </c>
      <c r="H21" s="5">
        <f>VLOOKUP(G21,'Trade Wise'!$B$2:$D$18,2,0)</f>
        <v>7</v>
      </c>
      <c r="I21" s="6"/>
      <c r="J21" s="6"/>
      <c r="K21" s="5">
        <v>2</v>
      </c>
    </row>
    <row r="22" spans="1:11">
      <c r="A22" s="5">
        <v>21</v>
      </c>
      <c r="B22" s="5">
        <v>3140106701</v>
      </c>
      <c r="C22" s="6" t="s">
        <v>133</v>
      </c>
      <c r="D22" s="13" t="s">
        <v>29</v>
      </c>
      <c r="E22" s="6" t="s">
        <v>9</v>
      </c>
      <c r="F22" s="5">
        <f>VLOOKUP(E22,'Trade Wise'!$B$2:$D$18,2,0)</f>
        <v>65</v>
      </c>
      <c r="G22" s="6" t="s">
        <v>37</v>
      </c>
      <c r="H22" s="5">
        <f>VLOOKUP(G22,'Trade Wise'!$B$2:$D$18,2,0)</f>
        <v>62</v>
      </c>
      <c r="I22" s="6"/>
      <c r="J22" s="6"/>
      <c r="K22" s="5">
        <v>2</v>
      </c>
    </row>
    <row r="23" spans="1:11">
      <c r="A23" s="5">
        <v>22</v>
      </c>
      <c r="B23" s="5">
        <v>3140110201</v>
      </c>
      <c r="C23" s="6" t="s">
        <v>134</v>
      </c>
      <c r="D23" s="13" t="s">
        <v>29</v>
      </c>
      <c r="E23" s="6" t="s">
        <v>12</v>
      </c>
      <c r="F23" s="5">
        <f>VLOOKUP(E23,'Trade Wise'!$B$2:$D$18,2,0)</f>
        <v>35</v>
      </c>
      <c r="G23" s="6" t="s">
        <v>37</v>
      </c>
      <c r="H23" s="5">
        <f>VLOOKUP(G23,'Trade Wise'!$B$2:$D$18,2,0)</f>
        <v>62</v>
      </c>
      <c r="I23" s="6"/>
      <c r="J23" s="6"/>
      <c r="K23" s="5">
        <v>2</v>
      </c>
    </row>
    <row r="24" spans="1:11">
      <c r="A24" s="5">
        <v>23</v>
      </c>
      <c r="B24" s="5">
        <v>3140305501</v>
      </c>
      <c r="C24" s="6" t="s">
        <v>135</v>
      </c>
      <c r="D24" s="13" t="s">
        <v>29</v>
      </c>
      <c r="E24" s="6" t="s">
        <v>12</v>
      </c>
      <c r="F24" s="5">
        <f>VLOOKUP(E24,'Trade Wise'!$B$2:$D$18,2,0)</f>
        <v>35</v>
      </c>
      <c r="G24" s="6" t="s">
        <v>37</v>
      </c>
      <c r="H24" s="5">
        <f>VLOOKUP(G24,'Trade Wise'!$B$2:$D$18,2,0)</f>
        <v>62</v>
      </c>
      <c r="I24" s="6"/>
      <c r="J24" s="6"/>
      <c r="K24" s="5">
        <v>2</v>
      </c>
    </row>
    <row r="25" spans="1:11">
      <c r="A25" s="5">
        <v>24</v>
      </c>
      <c r="B25" s="5">
        <v>3140504001</v>
      </c>
      <c r="C25" s="6" t="s">
        <v>136</v>
      </c>
      <c r="D25" s="13" t="s">
        <v>29</v>
      </c>
      <c r="E25" s="6" t="s">
        <v>9</v>
      </c>
      <c r="F25" s="5">
        <f>VLOOKUP(E25,'Trade Wise'!$B$2:$D$18,2,0)</f>
        <v>65</v>
      </c>
      <c r="G25" s="6" t="s">
        <v>37</v>
      </c>
      <c r="H25" s="5">
        <f>VLOOKUP(G25,'Trade Wise'!$B$2:$D$18,2,0)</f>
        <v>62</v>
      </c>
      <c r="I25" s="6"/>
      <c r="J25" s="6"/>
      <c r="K25" s="5">
        <v>2</v>
      </c>
    </row>
    <row r="26" spans="1:11">
      <c r="A26" s="5">
        <v>25</v>
      </c>
      <c r="B26" s="5">
        <v>3140304603</v>
      </c>
      <c r="C26" s="6" t="s">
        <v>174</v>
      </c>
      <c r="D26" s="13" t="s">
        <v>29</v>
      </c>
      <c r="E26" s="13" t="s">
        <v>21</v>
      </c>
      <c r="F26" s="5">
        <f>VLOOKUP(E26,'Trade Wise'!$B$2:$D$18,2,0)</f>
        <v>23</v>
      </c>
      <c r="G26" s="6" t="s">
        <v>9</v>
      </c>
      <c r="H26" s="5">
        <f>VLOOKUP(G26,'Trade Wise'!$B$2:$D$18,2,0)</f>
        <v>65</v>
      </c>
      <c r="I26" s="6"/>
      <c r="J26" s="6"/>
      <c r="K26" s="5">
        <v>2</v>
      </c>
    </row>
    <row r="27" spans="1:11">
      <c r="A27" s="5">
        <v>26</v>
      </c>
      <c r="B27" s="5">
        <v>3140401602</v>
      </c>
      <c r="C27" s="6" t="s">
        <v>175</v>
      </c>
      <c r="D27" s="13" t="s">
        <v>29</v>
      </c>
      <c r="E27" s="6" t="s">
        <v>34</v>
      </c>
      <c r="F27" s="5">
        <f>VLOOKUP(E27,'Trade Wise'!$B$2:$D$18,2,0)</f>
        <v>46</v>
      </c>
      <c r="G27" s="6" t="s">
        <v>9</v>
      </c>
      <c r="H27" s="5">
        <f>VLOOKUP(G27,'Trade Wise'!$B$2:$D$18,2,0)</f>
        <v>65</v>
      </c>
      <c r="I27" s="6"/>
      <c r="J27" s="6"/>
      <c r="K27" s="5">
        <v>2</v>
      </c>
    </row>
    <row r="28" spans="1:11">
      <c r="A28" s="5">
        <v>27</v>
      </c>
      <c r="B28" s="5">
        <v>3140704002</v>
      </c>
      <c r="C28" s="6" t="s">
        <v>195</v>
      </c>
      <c r="D28" s="13" t="s">
        <v>29</v>
      </c>
      <c r="E28" s="6" t="s">
        <v>12</v>
      </c>
      <c r="F28" s="5">
        <f>VLOOKUP(E28,'Trade Wise'!$B$2:$D$18,2,0)</f>
        <v>35</v>
      </c>
      <c r="G28" s="13" t="s">
        <v>21</v>
      </c>
      <c r="H28" s="5">
        <f>VLOOKUP(G28,'Trade Wise'!$B$2:$D$18,2,0)</f>
        <v>23</v>
      </c>
      <c r="I28" s="6"/>
      <c r="J28" s="6"/>
      <c r="K28" s="5">
        <v>2</v>
      </c>
    </row>
    <row r="29" spans="1:11">
      <c r="A29" s="5">
        <v>28</v>
      </c>
      <c r="B29" s="5">
        <v>3140111303</v>
      </c>
      <c r="C29" s="6" t="s">
        <v>216</v>
      </c>
      <c r="D29" s="13" t="s">
        <v>29</v>
      </c>
      <c r="E29" s="6" t="s">
        <v>217</v>
      </c>
      <c r="F29" s="5">
        <f>VLOOKUP(E29,'Trade Wise'!$B$2:$D$18,2,0)</f>
        <v>46</v>
      </c>
      <c r="K29" s="5">
        <v>1</v>
      </c>
    </row>
    <row r="30" spans="1:11">
      <c r="A30" s="5">
        <v>29</v>
      </c>
      <c r="B30" s="5">
        <v>3130203603</v>
      </c>
      <c r="C30" s="6" t="s">
        <v>89</v>
      </c>
      <c r="D30" s="6" t="s">
        <v>90</v>
      </c>
      <c r="E30" s="6" t="s">
        <v>9</v>
      </c>
      <c r="F30" s="5">
        <f>VLOOKUP(E30,'Trade Wise'!$B$2:$D$18,2,0)</f>
        <v>65</v>
      </c>
      <c r="G30" s="15" t="s">
        <v>34</v>
      </c>
      <c r="H30" s="5">
        <f>VLOOKUP(G30,'Trade Wise'!$B$2:$D$18,2,0)</f>
        <v>46</v>
      </c>
      <c r="I30" s="6"/>
      <c r="J30" s="6"/>
      <c r="K30" s="5">
        <v>2</v>
      </c>
    </row>
    <row r="31" spans="1:11">
      <c r="A31" s="5">
        <v>30</v>
      </c>
      <c r="B31" s="5">
        <v>3130105903</v>
      </c>
      <c r="C31" s="6" t="s">
        <v>173</v>
      </c>
      <c r="D31" s="6" t="s">
        <v>90</v>
      </c>
      <c r="E31" s="6" t="s">
        <v>34</v>
      </c>
      <c r="F31" s="5">
        <f>VLOOKUP(E31,'Trade Wise'!$B$2:$D$18,2,0)</f>
        <v>46</v>
      </c>
      <c r="G31" s="6" t="s">
        <v>9</v>
      </c>
      <c r="H31" s="5">
        <f>VLOOKUP(G31,'Trade Wise'!$B$2:$D$18,2,0)</f>
        <v>65</v>
      </c>
      <c r="I31" s="6"/>
      <c r="J31" s="6"/>
      <c r="K31" s="5">
        <v>2</v>
      </c>
    </row>
    <row r="32" spans="1:11">
      <c r="A32" s="5">
        <v>31</v>
      </c>
      <c r="B32" s="5">
        <v>3130212003</v>
      </c>
      <c r="C32" s="6" t="s">
        <v>194</v>
      </c>
      <c r="D32" s="6" t="s">
        <v>90</v>
      </c>
      <c r="E32" s="6" t="s">
        <v>153</v>
      </c>
      <c r="F32" s="5">
        <f>VLOOKUP(E32,'Trade Wise'!$B$2:$D$18,2,0)</f>
        <v>7</v>
      </c>
      <c r="G32" s="13" t="s">
        <v>21</v>
      </c>
      <c r="H32" s="5">
        <f>VLOOKUP(G32,'Trade Wise'!$B$2:$D$18,2,0)</f>
        <v>23</v>
      </c>
      <c r="I32" s="6"/>
      <c r="J32" s="6"/>
      <c r="K32" s="5">
        <v>2</v>
      </c>
    </row>
    <row r="33" spans="1:11" ht="30">
      <c r="A33" s="5">
        <v>32</v>
      </c>
      <c r="B33" s="5">
        <v>3080111001</v>
      </c>
      <c r="C33" s="6" t="s">
        <v>84</v>
      </c>
      <c r="D33" s="6" t="s">
        <v>85</v>
      </c>
      <c r="E33" s="6" t="s">
        <v>9</v>
      </c>
      <c r="F33" s="5">
        <f>VLOOKUP(E33,'Trade Wise'!$B$2:$D$18,2,0)</f>
        <v>65</v>
      </c>
      <c r="G33" s="6" t="s">
        <v>34</v>
      </c>
      <c r="H33" s="5">
        <f>VLOOKUP(G33,'Trade Wise'!$B$2:$D$18,2,0)</f>
        <v>46</v>
      </c>
      <c r="I33" s="6"/>
      <c r="J33" s="6"/>
      <c r="K33" s="5">
        <v>2</v>
      </c>
    </row>
    <row r="34" spans="1:11" ht="30">
      <c r="A34" s="5">
        <v>33</v>
      </c>
      <c r="B34" s="5">
        <v>3080200802</v>
      </c>
      <c r="C34" s="6" t="s">
        <v>119</v>
      </c>
      <c r="D34" s="6" t="s">
        <v>85</v>
      </c>
      <c r="E34" s="6" t="s">
        <v>9</v>
      </c>
      <c r="F34" s="5">
        <f>VLOOKUP(E34,'Trade Wise'!$B$2:$D$18,2,0)</f>
        <v>65</v>
      </c>
      <c r="G34" s="6" t="s">
        <v>37</v>
      </c>
      <c r="H34" s="5">
        <f>VLOOKUP(G34,'Trade Wise'!$B$2:$D$18,2,0)</f>
        <v>62</v>
      </c>
      <c r="I34" s="6"/>
      <c r="J34" s="6"/>
      <c r="K34" s="5">
        <v>2</v>
      </c>
    </row>
    <row r="35" spans="1:11" ht="30">
      <c r="A35" s="5">
        <v>34</v>
      </c>
      <c r="B35" s="5">
        <v>3080211601</v>
      </c>
      <c r="C35" s="6" t="s">
        <v>157</v>
      </c>
      <c r="D35" s="6" t="s">
        <v>85</v>
      </c>
      <c r="E35" s="6" t="s">
        <v>10</v>
      </c>
      <c r="F35" s="5">
        <f>VLOOKUP(E35,'Trade Wise'!$B$2:$D$18,2,0)</f>
        <v>14</v>
      </c>
      <c r="G35" s="6" t="s">
        <v>50</v>
      </c>
      <c r="H35" s="5">
        <f>VLOOKUP(G35,'Trade Wise'!$B$2:$D$18,2,0)</f>
        <v>11</v>
      </c>
      <c r="I35" s="6"/>
      <c r="J35" s="6"/>
      <c r="K35" s="5">
        <v>2</v>
      </c>
    </row>
    <row r="36" spans="1:11">
      <c r="A36" s="5">
        <v>35</v>
      </c>
      <c r="B36" s="5">
        <v>3210307202</v>
      </c>
      <c r="C36" s="6" t="s">
        <v>61</v>
      </c>
      <c r="D36" s="6" t="s">
        <v>150</v>
      </c>
      <c r="E36" s="6" t="s">
        <v>9</v>
      </c>
      <c r="F36" s="5">
        <f>VLOOKUP(E36,'Trade Wise'!$B$2:$D$18,2,0)</f>
        <v>65</v>
      </c>
      <c r="G36" s="6" t="s">
        <v>12</v>
      </c>
      <c r="H36" s="5">
        <f>VLOOKUP(G36,'Trade Wise'!$B$2:$D$18,2,0)</f>
        <v>35</v>
      </c>
      <c r="I36" s="6"/>
      <c r="J36" s="6"/>
      <c r="K36" s="5">
        <v>2</v>
      </c>
    </row>
    <row r="37" spans="1:11">
      <c r="A37" s="5">
        <v>36</v>
      </c>
      <c r="B37" s="5">
        <v>3210105702</v>
      </c>
      <c r="C37" s="6" t="s">
        <v>149</v>
      </c>
      <c r="D37" s="6" t="s">
        <v>150</v>
      </c>
      <c r="E37" s="6" t="s">
        <v>12</v>
      </c>
      <c r="F37" s="5">
        <f>VLOOKUP(E37,'Trade Wise'!$B$2:$D$18,2,0)</f>
        <v>35</v>
      </c>
      <c r="G37" s="6" t="s">
        <v>37</v>
      </c>
      <c r="H37" s="5">
        <f>VLOOKUP(G37,'Trade Wise'!$B$2:$D$18,2,0)</f>
        <v>62</v>
      </c>
      <c r="I37" s="6"/>
      <c r="J37" s="6"/>
      <c r="K37" s="5">
        <v>2</v>
      </c>
    </row>
    <row r="38" spans="1:11">
      <c r="A38" s="5">
        <v>37</v>
      </c>
      <c r="B38" s="5">
        <v>3210312803</v>
      </c>
      <c r="C38" s="6" t="s">
        <v>185</v>
      </c>
      <c r="D38" s="6" t="s">
        <v>150</v>
      </c>
      <c r="E38" s="13" t="s">
        <v>21</v>
      </c>
      <c r="F38" s="5">
        <f>VLOOKUP(E38,'Trade Wise'!$B$2:$D$18,2,0)</f>
        <v>23</v>
      </c>
      <c r="G38" s="6" t="s">
        <v>9</v>
      </c>
      <c r="H38" s="5">
        <f>VLOOKUP(G38,'Trade Wise'!$B$2:$D$18,2,0)</f>
        <v>65</v>
      </c>
      <c r="I38" s="6"/>
      <c r="J38" s="6"/>
      <c r="K38" s="5">
        <v>2</v>
      </c>
    </row>
    <row r="39" spans="1:11">
      <c r="A39" s="5">
        <v>38</v>
      </c>
      <c r="B39" s="5">
        <v>3210203102</v>
      </c>
      <c r="C39" s="6" t="s">
        <v>226</v>
      </c>
      <c r="D39" s="6" t="s">
        <v>150</v>
      </c>
      <c r="E39" s="6" t="s">
        <v>153</v>
      </c>
      <c r="F39" s="5">
        <f>VLOOKUP(E39,'Trade Wise'!$B$2:$D$18,2,0)</f>
        <v>7</v>
      </c>
      <c r="K39" s="5">
        <v>1</v>
      </c>
    </row>
    <row r="40" spans="1:11" ht="30">
      <c r="A40" s="5">
        <v>39</v>
      </c>
      <c r="B40" s="5">
        <v>3210414802</v>
      </c>
      <c r="C40" s="6" t="s">
        <v>227</v>
      </c>
      <c r="D40" s="6" t="s">
        <v>150</v>
      </c>
      <c r="E40" s="6" t="s">
        <v>153</v>
      </c>
      <c r="F40" s="5">
        <f>VLOOKUP(E40,'Trade Wise'!$B$2:$D$18,2,0)</f>
        <v>7</v>
      </c>
      <c r="K40" s="5">
        <v>1</v>
      </c>
    </row>
    <row r="41" spans="1:11">
      <c r="A41" s="5">
        <v>40</v>
      </c>
      <c r="B41" s="5">
        <v>3210420302</v>
      </c>
      <c r="C41" s="6" t="s">
        <v>228</v>
      </c>
      <c r="D41" s="6" t="s">
        <v>150</v>
      </c>
      <c r="E41" s="6" t="s">
        <v>60</v>
      </c>
      <c r="F41" s="5">
        <f>VLOOKUP(E41,'Trade Wise'!$B$2:$D$18,2,0)</f>
        <v>12</v>
      </c>
      <c r="K41" s="5">
        <v>1</v>
      </c>
    </row>
    <row r="42" spans="1:11">
      <c r="A42" s="5">
        <v>41</v>
      </c>
      <c r="B42" s="5">
        <v>3110717002</v>
      </c>
      <c r="C42" s="6" t="s">
        <v>48</v>
      </c>
      <c r="D42" s="6" t="s">
        <v>49</v>
      </c>
      <c r="E42" s="6" t="s">
        <v>50</v>
      </c>
      <c r="F42" s="5">
        <f>VLOOKUP(E42,'Trade Wise'!$B$2:$D$18,2,0)</f>
        <v>11</v>
      </c>
      <c r="G42" s="6" t="s">
        <v>12</v>
      </c>
      <c r="H42" s="5">
        <f>VLOOKUP(G42,'Trade Wise'!$B$2:$D$18,2,0)</f>
        <v>35</v>
      </c>
      <c r="I42" s="6"/>
      <c r="J42" s="6"/>
      <c r="K42" s="5">
        <v>2</v>
      </c>
    </row>
    <row r="43" spans="1:11">
      <c r="A43" s="5">
        <v>42</v>
      </c>
      <c r="B43" s="5">
        <v>3110903602</v>
      </c>
      <c r="C43" s="6" t="s">
        <v>88</v>
      </c>
      <c r="D43" s="6" t="s">
        <v>49</v>
      </c>
      <c r="E43" s="6" t="s">
        <v>37</v>
      </c>
      <c r="F43" s="5">
        <f>VLOOKUP(E43,'Trade Wise'!$B$2:$D$18,2,0)</f>
        <v>62</v>
      </c>
      <c r="G43" s="6" t="s">
        <v>80</v>
      </c>
      <c r="H43" s="5">
        <f>VLOOKUP(G43,'Trade Wise'!$B$2:$D$18,2,0)</f>
        <v>46</v>
      </c>
      <c r="I43" s="6"/>
      <c r="J43" s="6"/>
      <c r="K43" s="5">
        <v>2</v>
      </c>
    </row>
    <row r="44" spans="1:11">
      <c r="A44" s="5">
        <v>43</v>
      </c>
      <c r="B44" s="5">
        <v>3110715002</v>
      </c>
      <c r="C44" s="6" t="s">
        <v>124</v>
      </c>
      <c r="D44" s="6" t="s">
        <v>125</v>
      </c>
      <c r="E44" s="6" t="s">
        <v>9</v>
      </c>
      <c r="F44" s="5">
        <f>VLOOKUP(E44,'Trade Wise'!$B$2:$D$18,2,0)</f>
        <v>65</v>
      </c>
      <c r="G44" s="6" t="s">
        <v>37</v>
      </c>
      <c r="H44" s="5">
        <f>VLOOKUP(G44,'Trade Wise'!$B$2:$D$18,2,0)</f>
        <v>62</v>
      </c>
      <c r="I44" s="6"/>
      <c r="J44" s="6"/>
      <c r="K44" s="5">
        <v>2</v>
      </c>
    </row>
    <row r="45" spans="1:11">
      <c r="A45" s="5">
        <v>44</v>
      </c>
      <c r="B45" s="5">
        <v>3110800703</v>
      </c>
      <c r="C45" s="6" t="s">
        <v>126</v>
      </c>
      <c r="D45" s="6" t="s">
        <v>125</v>
      </c>
      <c r="E45" s="6" t="s">
        <v>9</v>
      </c>
      <c r="F45" s="5">
        <f>VLOOKUP(E45,'Trade Wise'!$B$2:$D$18,2,0)</f>
        <v>65</v>
      </c>
      <c r="G45" s="6" t="s">
        <v>37</v>
      </c>
      <c r="H45" s="5">
        <f>VLOOKUP(G45,'Trade Wise'!$B$2:$D$18,2,0)</f>
        <v>62</v>
      </c>
      <c r="I45" s="6"/>
      <c r="J45" s="6"/>
      <c r="K45" s="5">
        <v>2</v>
      </c>
    </row>
    <row r="46" spans="1:11">
      <c r="A46" s="5">
        <v>45</v>
      </c>
      <c r="B46" s="5">
        <v>3110811702</v>
      </c>
      <c r="C46" s="6" t="s">
        <v>127</v>
      </c>
      <c r="D46" s="6" t="s">
        <v>125</v>
      </c>
      <c r="E46" s="6" t="s">
        <v>9</v>
      </c>
      <c r="F46" s="5">
        <f>VLOOKUP(E46,'Trade Wise'!$B$2:$D$18,2,0)</f>
        <v>65</v>
      </c>
      <c r="G46" s="6" t="s">
        <v>37</v>
      </c>
      <c r="H46" s="5">
        <f>VLOOKUP(G46,'Trade Wise'!$B$2:$D$18,2,0)</f>
        <v>62</v>
      </c>
      <c r="I46" s="6"/>
      <c r="J46" s="6"/>
      <c r="K46" s="5">
        <v>2</v>
      </c>
    </row>
    <row r="47" spans="1:11">
      <c r="A47" s="5">
        <v>46</v>
      </c>
      <c r="B47" s="5">
        <v>3111015605</v>
      </c>
      <c r="C47" s="6" t="s">
        <v>128</v>
      </c>
      <c r="D47" s="6" t="s">
        <v>125</v>
      </c>
      <c r="E47" s="6" t="s">
        <v>9</v>
      </c>
      <c r="F47" s="5">
        <f>VLOOKUP(E47,'Trade Wise'!$B$2:$D$18,2,0)</f>
        <v>65</v>
      </c>
      <c r="G47" s="6" t="s">
        <v>37</v>
      </c>
      <c r="H47" s="5">
        <f>VLOOKUP(G47,'Trade Wise'!$B$2:$D$18,2,0)</f>
        <v>62</v>
      </c>
      <c r="I47" s="6"/>
      <c r="J47" s="6"/>
      <c r="K47" s="5">
        <v>2</v>
      </c>
    </row>
    <row r="48" spans="1:11">
      <c r="A48" s="5">
        <v>47</v>
      </c>
      <c r="B48" s="5">
        <v>3110515002</v>
      </c>
      <c r="C48" s="6" t="s">
        <v>159</v>
      </c>
      <c r="D48" s="6" t="s">
        <v>125</v>
      </c>
      <c r="E48" s="6" t="s">
        <v>34</v>
      </c>
      <c r="F48" s="5">
        <f>VLOOKUP(E48,'Trade Wise'!$B$2:$D$18,2,0)</f>
        <v>46</v>
      </c>
      <c r="G48" s="6" t="s">
        <v>50</v>
      </c>
      <c r="H48" s="5">
        <f>VLOOKUP(G48,'Trade Wise'!$B$2:$D$18,2,0)</f>
        <v>11</v>
      </c>
      <c r="I48" s="6"/>
      <c r="J48" s="6"/>
      <c r="K48" s="5">
        <v>2</v>
      </c>
    </row>
    <row r="49" spans="1:11">
      <c r="A49" s="5">
        <v>48</v>
      </c>
      <c r="B49" s="5">
        <v>3110513902</v>
      </c>
      <c r="C49" s="6" t="s">
        <v>199</v>
      </c>
      <c r="D49" s="6" t="s">
        <v>125</v>
      </c>
      <c r="E49" s="6" t="s">
        <v>34</v>
      </c>
      <c r="F49" s="5">
        <f>VLOOKUP(E49,'Trade Wise'!$B$2:$D$18,2,0)</f>
        <v>46</v>
      </c>
      <c r="G49" s="6" t="s">
        <v>60</v>
      </c>
      <c r="H49" s="5">
        <f>VLOOKUP(G49,'Trade Wise'!$B$2:$D$18,2,0)</f>
        <v>12</v>
      </c>
      <c r="I49" s="6"/>
      <c r="J49" s="6"/>
      <c r="K49" s="5">
        <v>2</v>
      </c>
    </row>
    <row r="50" spans="1:11">
      <c r="A50" s="5">
        <v>49</v>
      </c>
      <c r="B50" s="5">
        <v>3010513002</v>
      </c>
      <c r="C50" s="6" t="s">
        <v>74</v>
      </c>
      <c r="D50" s="6" t="s">
        <v>75</v>
      </c>
      <c r="E50" s="6" t="s">
        <v>42</v>
      </c>
      <c r="F50" s="5">
        <f>VLOOKUP(E50,'Trade Wise'!$B$2:$D$18,2,0)</f>
        <v>11</v>
      </c>
      <c r="G50" s="6" t="s">
        <v>34</v>
      </c>
      <c r="H50" s="5">
        <f>VLOOKUP(G50,'Trade Wise'!$B$2:$D$18,2,0)</f>
        <v>46</v>
      </c>
      <c r="I50" s="6"/>
      <c r="J50" s="6"/>
      <c r="K50" s="5">
        <v>2</v>
      </c>
    </row>
    <row r="51" spans="1:11">
      <c r="A51" s="5">
        <v>50</v>
      </c>
      <c r="B51" s="5">
        <v>3010601302</v>
      </c>
      <c r="C51" s="6" t="s">
        <v>76</v>
      </c>
      <c r="D51" s="6" t="s">
        <v>75</v>
      </c>
      <c r="E51" s="6" t="s">
        <v>63</v>
      </c>
      <c r="F51" s="5">
        <f>VLOOKUP(E51,'Trade Wise'!$B$2:$D$18,2,0)</f>
        <v>7</v>
      </c>
      <c r="G51" s="6" t="s">
        <v>39</v>
      </c>
      <c r="H51" s="5">
        <f>VLOOKUP(G51,'Trade Wise'!$B$2:$D$18,2,0)</f>
        <v>46</v>
      </c>
      <c r="I51" s="6"/>
      <c r="J51" s="6"/>
      <c r="K51" s="5">
        <v>2</v>
      </c>
    </row>
    <row r="52" spans="1:11">
      <c r="A52" s="5">
        <v>51</v>
      </c>
      <c r="B52" s="5">
        <v>3010706902</v>
      </c>
      <c r="C52" s="6" t="s">
        <v>77</v>
      </c>
      <c r="D52" s="6" t="s">
        <v>75</v>
      </c>
      <c r="E52" s="6" t="s">
        <v>22</v>
      </c>
      <c r="F52" s="5">
        <f>VLOOKUP(E52,'Trade Wise'!$B$2:$D$18,2,0)</f>
        <v>17</v>
      </c>
      <c r="G52" s="6" t="s">
        <v>34</v>
      </c>
      <c r="H52" s="5">
        <f>VLOOKUP(G52,'Trade Wise'!$B$2:$D$18,2,0)</f>
        <v>46</v>
      </c>
      <c r="I52" s="6"/>
      <c r="J52" s="6"/>
      <c r="K52" s="5">
        <v>2</v>
      </c>
    </row>
    <row r="53" spans="1:11">
      <c r="A53" s="5">
        <v>52</v>
      </c>
      <c r="B53" s="5">
        <v>3010710402</v>
      </c>
      <c r="C53" s="6" t="s">
        <v>78</v>
      </c>
      <c r="D53" s="6" t="s">
        <v>75</v>
      </c>
      <c r="E53" s="6" t="s">
        <v>27</v>
      </c>
      <c r="F53" s="5">
        <f>VLOOKUP(E53,'Trade Wise'!$B$2:$D$18,2,0)</f>
        <v>3</v>
      </c>
      <c r="G53" s="6" t="s">
        <v>39</v>
      </c>
      <c r="H53" s="5">
        <f>VLOOKUP(G53,'Trade Wise'!$B$2:$D$18,2,0)</f>
        <v>46</v>
      </c>
      <c r="I53" s="6"/>
      <c r="J53" s="6"/>
      <c r="K53" s="5">
        <v>2</v>
      </c>
    </row>
    <row r="54" spans="1:11">
      <c r="A54" s="5">
        <v>53</v>
      </c>
      <c r="B54" s="5">
        <v>3010108702</v>
      </c>
      <c r="C54" s="6" t="s">
        <v>103</v>
      </c>
      <c r="D54" s="6" t="s">
        <v>75</v>
      </c>
      <c r="E54" s="6" t="s">
        <v>9</v>
      </c>
      <c r="F54" s="5">
        <f>VLOOKUP(E54,'Trade Wise'!$B$2:$D$18,2,0)</f>
        <v>65</v>
      </c>
      <c r="G54" s="6" t="s">
        <v>37</v>
      </c>
      <c r="H54" s="5">
        <f>VLOOKUP(G54,'Trade Wise'!$B$2:$D$18,2,0)</f>
        <v>62</v>
      </c>
      <c r="I54" s="6"/>
      <c r="J54" s="6"/>
      <c r="K54" s="5">
        <v>2</v>
      </c>
    </row>
    <row r="55" spans="1:11">
      <c r="A55" s="5">
        <v>54</v>
      </c>
      <c r="B55" s="5">
        <v>3010800104</v>
      </c>
      <c r="C55" s="6" t="s">
        <v>104</v>
      </c>
      <c r="D55" s="6" t="s">
        <v>75</v>
      </c>
      <c r="E55" s="13" t="s">
        <v>21</v>
      </c>
      <c r="F55" s="5">
        <f>VLOOKUP(E55,'Trade Wise'!$B$2:$D$18,2,0)</f>
        <v>23</v>
      </c>
      <c r="G55" s="6" t="s">
        <v>37</v>
      </c>
      <c r="H55" s="5">
        <f>VLOOKUP(G55,'Trade Wise'!$B$2:$D$18,2,0)</f>
        <v>62</v>
      </c>
      <c r="I55" s="6"/>
      <c r="J55" s="6"/>
      <c r="K55" s="5">
        <v>2</v>
      </c>
    </row>
    <row r="56" spans="1:11">
      <c r="A56" s="5">
        <v>55</v>
      </c>
      <c r="B56" s="5">
        <v>3011208602</v>
      </c>
      <c r="C56" s="6" t="s">
        <v>105</v>
      </c>
      <c r="D56" s="6" t="s">
        <v>75</v>
      </c>
      <c r="E56" s="6" t="s">
        <v>12</v>
      </c>
      <c r="F56" s="5">
        <f>VLOOKUP(E56,'Trade Wise'!$B$2:$D$18,2,0)</f>
        <v>35</v>
      </c>
      <c r="G56" s="6" t="s">
        <v>37</v>
      </c>
      <c r="H56" s="5">
        <f>VLOOKUP(G56,'Trade Wise'!$B$2:$D$18,2,0)</f>
        <v>62</v>
      </c>
      <c r="I56" s="6"/>
      <c r="J56" s="6"/>
      <c r="K56" s="5">
        <v>2</v>
      </c>
    </row>
    <row r="57" spans="1:11">
      <c r="A57" s="5">
        <v>56</v>
      </c>
      <c r="B57" s="5">
        <v>3011308901</v>
      </c>
      <c r="C57" s="6" t="s">
        <v>106</v>
      </c>
      <c r="D57" s="6" t="s">
        <v>75</v>
      </c>
      <c r="E57" s="6" t="s">
        <v>42</v>
      </c>
      <c r="F57" s="5">
        <f>VLOOKUP(E57,'Trade Wise'!$B$2:$D$18,2,0)</f>
        <v>11</v>
      </c>
      <c r="G57" s="6" t="s">
        <v>37</v>
      </c>
      <c r="H57" s="5">
        <f>VLOOKUP(G57,'Trade Wise'!$B$2:$D$18,2,0)</f>
        <v>62</v>
      </c>
      <c r="I57" s="6"/>
      <c r="J57" s="6"/>
      <c r="K57" s="5">
        <v>2</v>
      </c>
    </row>
    <row r="58" spans="1:11">
      <c r="A58" s="5">
        <v>57</v>
      </c>
      <c r="B58" s="5">
        <v>3011505902</v>
      </c>
      <c r="C58" s="6" t="s">
        <v>107</v>
      </c>
      <c r="D58" s="6" t="s">
        <v>75</v>
      </c>
      <c r="E58" s="6" t="s">
        <v>22</v>
      </c>
      <c r="F58" s="5">
        <f>VLOOKUP(E58,'Trade Wise'!$B$2:$D$18,2,0)</f>
        <v>17</v>
      </c>
      <c r="G58" s="6" t="s">
        <v>37</v>
      </c>
      <c r="H58" s="5">
        <f>VLOOKUP(G58,'Trade Wise'!$B$2:$D$18,2,0)</f>
        <v>62</v>
      </c>
      <c r="I58" s="6"/>
      <c r="J58" s="6"/>
      <c r="K58" s="5">
        <v>2</v>
      </c>
    </row>
    <row r="59" spans="1:11">
      <c r="A59" s="5">
        <v>58</v>
      </c>
      <c r="B59" s="5">
        <v>3010305702</v>
      </c>
      <c r="C59" s="6" t="s">
        <v>163</v>
      </c>
      <c r="D59" s="6" t="s">
        <v>75</v>
      </c>
      <c r="E59" s="6" t="s">
        <v>12</v>
      </c>
      <c r="F59" s="5">
        <f>VLOOKUP(E59,'Trade Wise'!$B$2:$D$18,2,0)</f>
        <v>35</v>
      </c>
      <c r="G59" s="6" t="s">
        <v>9</v>
      </c>
      <c r="H59" s="5">
        <f>VLOOKUP(G59,'Trade Wise'!$B$2:$D$18,2,0)</f>
        <v>65</v>
      </c>
      <c r="I59" s="6"/>
      <c r="J59" s="6"/>
      <c r="K59" s="5">
        <v>2</v>
      </c>
    </row>
    <row r="60" spans="1:11">
      <c r="A60" s="5">
        <v>59</v>
      </c>
      <c r="B60" s="5">
        <v>3010501412</v>
      </c>
      <c r="C60" s="6" t="s">
        <v>164</v>
      </c>
      <c r="D60" s="6" t="s">
        <v>75</v>
      </c>
      <c r="E60" s="6" t="s">
        <v>12</v>
      </c>
      <c r="F60" s="5">
        <f>VLOOKUP(E60,'Trade Wise'!$B$2:$D$18,2,0)</f>
        <v>35</v>
      </c>
      <c r="G60" s="6" t="s">
        <v>9</v>
      </c>
      <c r="H60" s="5">
        <f>VLOOKUP(G60,'Trade Wise'!$B$2:$D$18,2,0)</f>
        <v>65</v>
      </c>
      <c r="I60" s="6"/>
      <c r="J60" s="6"/>
      <c r="K60" s="5">
        <v>2</v>
      </c>
    </row>
    <row r="61" spans="1:11">
      <c r="A61" s="5">
        <v>60</v>
      </c>
      <c r="B61" s="5">
        <v>3011603003</v>
      </c>
      <c r="C61" s="6" t="s">
        <v>165</v>
      </c>
      <c r="D61" s="6" t="s">
        <v>75</v>
      </c>
      <c r="E61" s="6" t="s">
        <v>12</v>
      </c>
      <c r="F61" s="5">
        <f>VLOOKUP(E61,'Trade Wise'!$B$2:$D$18,2,0)</f>
        <v>35</v>
      </c>
      <c r="G61" s="6" t="s">
        <v>9</v>
      </c>
      <c r="H61" s="5">
        <f>VLOOKUP(G61,'Trade Wise'!$B$2:$D$18,2,0)</f>
        <v>65</v>
      </c>
      <c r="I61" s="6"/>
      <c r="J61" s="6"/>
      <c r="K61" s="5">
        <v>2</v>
      </c>
    </row>
    <row r="62" spans="1:11">
      <c r="A62" s="5">
        <v>61</v>
      </c>
      <c r="B62" s="5">
        <v>3010101002</v>
      </c>
      <c r="C62" s="6" t="s">
        <v>188</v>
      </c>
      <c r="D62" s="6" t="s">
        <v>75</v>
      </c>
      <c r="E62" s="6" t="s">
        <v>37</v>
      </c>
      <c r="F62" s="5">
        <f>VLOOKUP(E62,'Trade Wise'!$B$2:$D$18,2,0)</f>
        <v>62</v>
      </c>
      <c r="G62" s="13" t="s">
        <v>21</v>
      </c>
      <c r="H62" s="5">
        <f>VLOOKUP(G62,'Trade Wise'!$B$2:$D$18,2,0)</f>
        <v>23</v>
      </c>
      <c r="I62" s="6"/>
      <c r="J62" s="6"/>
      <c r="K62" s="5">
        <v>2</v>
      </c>
    </row>
    <row r="63" spans="1:11">
      <c r="A63" s="5">
        <v>62</v>
      </c>
      <c r="B63" s="5">
        <v>3010304606</v>
      </c>
      <c r="C63" s="6" t="s">
        <v>197</v>
      </c>
      <c r="D63" s="6" t="s">
        <v>75</v>
      </c>
      <c r="E63" s="6" t="s">
        <v>12</v>
      </c>
      <c r="F63" s="5">
        <f>VLOOKUP(E63,'Trade Wise'!$B$2:$D$18,2,0)</f>
        <v>35</v>
      </c>
      <c r="G63" s="6" t="s">
        <v>60</v>
      </c>
      <c r="H63" s="5">
        <f>VLOOKUP(G63,'Trade Wise'!$B$2:$D$18,2,0)</f>
        <v>12</v>
      </c>
      <c r="I63" s="6"/>
      <c r="J63" s="6"/>
      <c r="K63" s="5">
        <v>2</v>
      </c>
    </row>
    <row r="64" spans="1:11">
      <c r="A64" s="5">
        <v>63</v>
      </c>
      <c r="B64" s="5">
        <v>3010209705</v>
      </c>
      <c r="C64" s="6" t="s">
        <v>203</v>
      </c>
      <c r="D64" s="6" t="s">
        <v>75</v>
      </c>
      <c r="E64" s="6" t="s">
        <v>18</v>
      </c>
      <c r="F64" s="5">
        <f>VLOOKUP(E64,'Trade Wise'!$B$2:$D$18,2,0)</f>
        <v>8</v>
      </c>
      <c r="K64" s="5">
        <v>1</v>
      </c>
    </row>
    <row r="65" spans="1:11">
      <c r="A65" s="5">
        <v>64</v>
      </c>
      <c r="B65" s="14">
        <v>3050309702</v>
      </c>
      <c r="C65" s="13" t="s">
        <v>16</v>
      </c>
      <c r="D65" s="13" t="s">
        <v>17</v>
      </c>
      <c r="E65" s="13" t="s">
        <v>9</v>
      </c>
      <c r="F65" s="5">
        <f>VLOOKUP(E65,'Trade Wise'!$B$2:$D$18,2,0)</f>
        <v>65</v>
      </c>
      <c r="G65" s="13" t="s">
        <v>18</v>
      </c>
      <c r="H65" s="5">
        <f>VLOOKUP(G65,'Trade Wise'!$B$2:$D$18,2,0)</f>
        <v>8</v>
      </c>
      <c r="I65" s="6"/>
      <c r="J65" s="6"/>
      <c r="K65" s="5">
        <v>2</v>
      </c>
    </row>
    <row r="66" spans="1:11">
      <c r="A66" s="5">
        <v>65</v>
      </c>
      <c r="B66" s="5">
        <v>3050704701</v>
      </c>
      <c r="C66" s="6" t="s">
        <v>24</v>
      </c>
      <c r="D66" s="13" t="s">
        <v>17</v>
      </c>
      <c r="E66" s="6" t="s">
        <v>9</v>
      </c>
      <c r="F66" s="5">
        <f>VLOOKUP(E66,'Trade Wise'!$B$2:$D$18,2,0)</f>
        <v>65</v>
      </c>
      <c r="G66" s="6" t="s">
        <v>22</v>
      </c>
      <c r="H66" s="5">
        <f>VLOOKUP(G66,'Trade Wise'!$B$2:$D$18,2,0)</f>
        <v>17</v>
      </c>
      <c r="I66" s="6"/>
      <c r="J66" s="6"/>
      <c r="K66" s="5">
        <v>2</v>
      </c>
    </row>
    <row r="67" spans="1:11">
      <c r="A67" s="5">
        <v>66</v>
      </c>
      <c r="B67" s="5">
        <v>3050418002</v>
      </c>
      <c r="C67" s="6" t="s">
        <v>112</v>
      </c>
      <c r="D67" s="13" t="s">
        <v>17</v>
      </c>
      <c r="E67" s="6" t="s">
        <v>34</v>
      </c>
      <c r="F67" s="5">
        <f>VLOOKUP(E67,'Trade Wise'!$B$2:$D$18,2,0)</f>
        <v>46</v>
      </c>
      <c r="G67" s="6" t="s">
        <v>37</v>
      </c>
      <c r="H67" s="5">
        <f>VLOOKUP(G67,'Trade Wise'!$B$2:$D$18,2,0)</f>
        <v>62</v>
      </c>
      <c r="I67" s="6"/>
      <c r="J67" s="6"/>
      <c r="K67" s="5">
        <v>2</v>
      </c>
    </row>
    <row r="68" spans="1:11">
      <c r="A68" s="5">
        <v>67</v>
      </c>
      <c r="B68" s="5">
        <v>3050600504</v>
      </c>
      <c r="C68" s="6" t="s">
        <v>113</v>
      </c>
      <c r="D68" s="13" t="s">
        <v>17</v>
      </c>
      <c r="E68" s="6" t="s">
        <v>60</v>
      </c>
      <c r="F68" s="5">
        <f>VLOOKUP(E68,'Trade Wise'!$B$2:$D$18,2,0)</f>
        <v>12</v>
      </c>
      <c r="G68" s="6" t="s">
        <v>37</v>
      </c>
      <c r="H68" s="5">
        <f>VLOOKUP(G68,'Trade Wise'!$B$2:$D$18,2,0)</f>
        <v>62</v>
      </c>
      <c r="I68" s="6"/>
      <c r="J68" s="6"/>
      <c r="K68" s="5">
        <v>2</v>
      </c>
    </row>
    <row r="69" spans="1:11">
      <c r="A69" s="5">
        <v>68</v>
      </c>
      <c r="B69" s="5">
        <v>3050900603</v>
      </c>
      <c r="C69" s="6" t="s">
        <v>114</v>
      </c>
      <c r="D69" s="13" t="s">
        <v>17</v>
      </c>
      <c r="E69" s="6" t="s">
        <v>60</v>
      </c>
      <c r="F69" s="5">
        <f>VLOOKUP(E69,'Trade Wise'!$B$2:$D$18,2,0)</f>
        <v>12</v>
      </c>
      <c r="G69" s="6" t="s">
        <v>37</v>
      </c>
      <c r="H69" s="5">
        <f>VLOOKUP(G69,'Trade Wise'!$B$2:$D$18,2,0)</f>
        <v>62</v>
      </c>
      <c r="I69" s="6"/>
      <c r="J69" s="6"/>
      <c r="K69" s="5">
        <v>2</v>
      </c>
    </row>
    <row r="70" spans="1:11">
      <c r="A70" s="5">
        <v>69</v>
      </c>
      <c r="B70" s="5">
        <v>3051009302</v>
      </c>
      <c r="C70" s="6" t="s">
        <v>115</v>
      </c>
      <c r="D70" s="13" t="s">
        <v>17</v>
      </c>
      <c r="E70" s="6" t="s">
        <v>9</v>
      </c>
      <c r="F70" s="5">
        <f>VLOOKUP(E70,'Trade Wise'!$B$2:$D$18,2,0)</f>
        <v>65</v>
      </c>
      <c r="G70" s="6" t="s">
        <v>37</v>
      </c>
      <c r="H70" s="5">
        <f>VLOOKUP(G70,'Trade Wise'!$B$2:$D$18,2,0)</f>
        <v>62</v>
      </c>
      <c r="I70" s="6"/>
      <c r="J70" s="6"/>
      <c r="K70" s="5">
        <v>2</v>
      </c>
    </row>
    <row r="71" spans="1:11">
      <c r="A71" s="5">
        <v>70</v>
      </c>
      <c r="B71" s="5">
        <v>3050807902</v>
      </c>
      <c r="C71" s="6" t="s">
        <v>167</v>
      </c>
      <c r="D71" s="13" t="s">
        <v>17</v>
      </c>
      <c r="E71" s="6" t="s">
        <v>12</v>
      </c>
      <c r="F71" s="5">
        <f>VLOOKUP(E71,'Trade Wise'!$B$2:$D$18,2,0)</f>
        <v>35</v>
      </c>
      <c r="G71" s="6" t="s">
        <v>9</v>
      </c>
      <c r="H71" s="5">
        <f>VLOOKUP(G71,'Trade Wise'!$B$2:$D$18,2,0)</f>
        <v>65</v>
      </c>
      <c r="I71" s="6"/>
      <c r="J71" s="6"/>
      <c r="K71" s="5">
        <v>2</v>
      </c>
    </row>
    <row r="72" spans="1:11">
      <c r="A72" s="5">
        <v>71</v>
      </c>
      <c r="B72" s="5">
        <v>3050506702</v>
      </c>
      <c r="C72" s="6" t="s">
        <v>192</v>
      </c>
      <c r="D72" s="13" t="s">
        <v>17</v>
      </c>
      <c r="E72" s="6" t="s">
        <v>37</v>
      </c>
      <c r="F72" s="5">
        <f>VLOOKUP(E72,'Trade Wise'!$B$2:$D$18,2,0)</f>
        <v>62</v>
      </c>
      <c r="G72" s="13" t="s">
        <v>21</v>
      </c>
      <c r="H72" s="5">
        <f>VLOOKUP(G72,'Trade Wise'!$B$2:$D$18,2,0)</f>
        <v>23</v>
      </c>
      <c r="I72" s="6"/>
      <c r="J72" s="6"/>
      <c r="K72" s="5">
        <v>2</v>
      </c>
    </row>
    <row r="73" spans="1:11">
      <c r="A73" s="5">
        <v>72</v>
      </c>
      <c r="B73" s="5">
        <v>3050117602</v>
      </c>
      <c r="C73" s="6" t="s">
        <v>208</v>
      </c>
      <c r="D73" s="13" t="s">
        <v>17</v>
      </c>
      <c r="E73" s="6" t="s">
        <v>42</v>
      </c>
      <c r="F73" s="5">
        <f>VLOOKUP(E73,'Trade Wise'!$B$2:$D$18,2,0)</f>
        <v>11</v>
      </c>
      <c r="K73" s="5">
        <v>1</v>
      </c>
    </row>
    <row r="74" spans="1:11">
      <c r="A74" s="5">
        <v>73</v>
      </c>
      <c r="B74" s="5">
        <v>3050216002</v>
      </c>
      <c r="C74" s="6" t="s">
        <v>209</v>
      </c>
      <c r="D74" s="13" t="s">
        <v>17</v>
      </c>
      <c r="E74" s="6" t="s">
        <v>15</v>
      </c>
      <c r="F74" s="5">
        <f>VLOOKUP(E74,'Trade Wise'!$B$2:$D$18,2,0)</f>
        <v>3</v>
      </c>
      <c r="K74" s="5">
        <v>1</v>
      </c>
    </row>
    <row r="75" spans="1:11">
      <c r="A75" s="5">
        <v>74</v>
      </c>
      <c r="B75" s="5">
        <v>3050806002</v>
      </c>
      <c r="C75" s="6" t="s">
        <v>210</v>
      </c>
      <c r="D75" s="13" t="s">
        <v>17</v>
      </c>
      <c r="E75" s="6" t="s">
        <v>10</v>
      </c>
      <c r="F75" s="5">
        <f>VLOOKUP(E75,'Trade Wise'!$B$2:$D$18,2,0)</f>
        <v>14</v>
      </c>
      <c r="K75" s="5">
        <v>1</v>
      </c>
    </row>
    <row r="76" spans="1:11">
      <c r="A76" s="5">
        <v>75</v>
      </c>
      <c r="B76" s="14">
        <v>3050908302</v>
      </c>
      <c r="C76" s="13" t="s">
        <v>211</v>
      </c>
      <c r="D76" s="13" t="s">
        <v>17</v>
      </c>
      <c r="E76" s="13" t="s">
        <v>42</v>
      </c>
      <c r="F76" s="5">
        <f>VLOOKUP(E76,'Trade Wise'!$B$2:$D$18,2,0)</f>
        <v>11</v>
      </c>
      <c r="G76" s="16"/>
      <c r="H76" s="16"/>
      <c r="K76" s="5">
        <v>1</v>
      </c>
    </row>
    <row r="77" spans="1:11">
      <c r="A77" s="5">
        <v>76</v>
      </c>
      <c r="B77" s="5">
        <v>3040212502</v>
      </c>
      <c r="C77" s="6" t="s">
        <v>20</v>
      </c>
      <c r="D77" s="6" t="s">
        <v>70</v>
      </c>
      <c r="E77" s="13" t="s">
        <v>21</v>
      </c>
      <c r="F77" s="5">
        <f>VLOOKUP(E77,'Trade Wise'!$B$2:$D$18,2,0)</f>
        <v>23</v>
      </c>
      <c r="G77" s="6" t="s">
        <v>22</v>
      </c>
      <c r="H77" s="5">
        <f>VLOOKUP(G77,'Trade Wise'!$B$2:$D$18,2,0)</f>
        <v>17</v>
      </c>
      <c r="I77" s="6"/>
      <c r="J77" s="6"/>
      <c r="K77" s="5">
        <v>2</v>
      </c>
    </row>
    <row r="78" spans="1:11">
      <c r="A78" s="5">
        <v>77</v>
      </c>
      <c r="B78" s="5">
        <v>3040309001</v>
      </c>
      <c r="C78" s="6" t="s">
        <v>23</v>
      </c>
      <c r="D78" s="6" t="s">
        <v>70</v>
      </c>
      <c r="E78" s="6" t="s">
        <v>12</v>
      </c>
      <c r="F78" s="5">
        <f>VLOOKUP(E78,'Trade Wise'!$B$2:$D$18,2,0)</f>
        <v>35</v>
      </c>
      <c r="G78" s="6" t="s">
        <v>22</v>
      </c>
      <c r="H78" s="5">
        <f>VLOOKUP(G78,'Trade Wise'!$B$2:$D$18,2,0)</f>
        <v>17</v>
      </c>
      <c r="I78" s="6"/>
      <c r="J78" s="6"/>
      <c r="K78" s="5">
        <v>2</v>
      </c>
    </row>
    <row r="79" spans="1:11">
      <c r="A79" s="5">
        <v>78</v>
      </c>
      <c r="B79" s="5">
        <v>3040104003</v>
      </c>
      <c r="C79" s="6" t="s">
        <v>69</v>
      </c>
      <c r="D79" s="6" t="s">
        <v>70</v>
      </c>
      <c r="E79" s="6" t="s">
        <v>12</v>
      </c>
      <c r="F79" s="5">
        <f>VLOOKUP(E79,'Trade Wise'!$B$2:$D$18,2,0)</f>
        <v>35</v>
      </c>
      <c r="G79" s="6" t="s">
        <v>68</v>
      </c>
      <c r="H79" s="5">
        <f>VLOOKUP(G79,'Trade Wise'!$B$2:$D$18,2,0)</f>
        <v>5</v>
      </c>
      <c r="I79" s="6"/>
      <c r="J79" s="6"/>
      <c r="K79" s="5">
        <v>2</v>
      </c>
    </row>
    <row r="80" spans="1:11">
      <c r="A80" s="5">
        <v>79</v>
      </c>
      <c r="B80" s="5">
        <v>3040516001</v>
      </c>
      <c r="C80" s="6" t="s">
        <v>102</v>
      </c>
      <c r="D80" s="6" t="s">
        <v>70</v>
      </c>
      <c r="E80" s="6" t="s">
        <v>12</v>
      </c>
      <c r="F80" s="5">
        <f>VLOOKUP(E80,'Trade Wise'!$B$2:$D$18,2,0)</f>
        <v>35</v>
      </c>
      <c r="G80" s="6" t="s">
        <v>37</v>
      </c>
      <c r="H80" s="5">
        <f>VLOOKUP(G80,'Trade Wise'!$B$2:$D$18,2,0)</f>
        <v>62</v>
      </c>
      <c r="I80" s="6" t="s">
        <v>9</v>
      </c>
      <c r="J80" s="5">
        <f>VLOOKUP(I80,'Trade Wise'!$B$2:$D$18,2,0)</f>
        <v>65</v>
      </c>
      <c r="K80" s="5">
        <v>3</v>
      </c>
    </row>
    <row r="81" spans="1:11">
      <c r="A81" s="5">
        <v>80</v>
      </c>
      <c r="B81" s="5">
        <v>3041002702</v>
      </c>
      <c r="C81" s="6" t="s">
        <v>110</v>
      </c>
      <c r="D81" s="6" t="s">
        <v>70</v>
      </c>
      <c r="E81" s="13" t="s">
        <v>21</v>
      </c>
      <c r="F81" s="5">
        <f>VLOOKUP(E81,'Trade Wise'!$B$2:$D$18,2,0)</f>
        <v>23</v>
      </c>
      <c r="G81" s="6" t="s">
        <v>37</v>
      </c>
      <c r="H81" s="5">
        <f>VLOOKUP(G81,'Trade Wise'!$B$2:$D$18,2,0)</f>
        <v>62</v>
      </c>
      <c r="I81" s="6"/>
      <c r="J81" s="6"/>
      <c r="K81" s="5">
        <v>2</v>
      </c>
    </row>
    <row r="82" spans="1:11">
      <c r="A82" s="5">
        <v>81</v>
      </c>
      <c r="B82" s="5">
        <v>3041106501</v>
      </c>
      <c r="C82" s="6" t="s">
        <v>111</v>
      </c>
      <c r="D82" s="6" t="s">
        <v>70</v>
      </c>
      <c r="E82" s="13" t="s">
        <v>21</v>
      </c>
      <c r="F82" s="5">
        <f>VLOOKUP(E82,'Trade Wise'!$B$2:$D$18,2,0)</f>
        <v>23</v>
      </c>
      <c r="G82" s="6" t="s">
        <v>37</v>
      </c>
      <c r="H82" s="5">
        <f>VLOOKUP(G82,'Trade Wise'!$B$2:$D$18,2,0)</f>
        <v>62</v>
      </c>
      <c r="I82" s="6"/>
      <c r="J82" s="6"/>
      <c r="K82" s="5">
        <v>2</v>
      </c>
    </row>
    <row r="83" spans="1:11">
      <c r="A83" s="5">
        <v>82</v>
      </c>
      <c r="B83" s="14">
        <v>3040610804</v>
      </c>
      <c r="C83" s="13" t="s">
        <v>166</v>
      </c>
      <c r="D83" s="6" t="s">
        <v>70</v>
      </c>
      <c r="E83" s="13" t="s">
        <v>21</v>
      </c>
      <c r="F83" s="5">
        <f>VLOOKUP(E83,'Trade Wise'!$B$2:$D$18,2,0)</f>
        <v>23</v>
      </c>
      <c r="G83" s="13" t="s">
        <v>9</v>
      </c>
      <c r="H83" s="5">
        <f>VLOOKUP(G83,'Trade Wise'!$B$2:$D$18,2,0)</f>
        <v>65</v>
      </c>
      <c r="I83" s="6"/>
      <c r="J83" s="6"/>
      <c r="K83" s="5">
        <v>2</v>
      </c>
    </row>
    <row r="84" spans="1:11">
      <c r="A84" s="5">
        <v>83</v>
      </c>
      <c r="B84" s="5">
        <v>3040112632</v>
      </c>
      <c r="C84" s="6" t="s">
        <v>205</v>
      </c>
      <c r="D84" s="6" t="s">
        <v>70</v>
      </c>
      <c r="E84" s="6" t="s">
        <v>42</v>
      </c>
      <c r="F84" s="5">
        <f>VLOOKUP(E84,'Trade Wise'!$B$2:$D$18,2,0)</f>
        <v>11</v>
      </c>
      <c r="K84" s="5">
        <v>1</v>
      </c>
    </row>
    <row r="85" spans="1:11">
      <c r="A85" s="5">
        <v>84</v>
      </c>
      <c r="B85" s="5">
        <v>3040403603</v>
      </c>
      <c r="C85" s="6" t="s">
        <v>206</v>
      </c>
      <c r="D85" s="6" t="s">
        <v>70</v>
      </c>
      <c r="E85" s="13" t="s">
        <v>21</v>
      </c>
      <c r="F85" s="5">
        <f>VLOOKUP(E85,'Trade Wise'!$B$2:$D$18,2,0)</f>
        <v>23</v>
      </c>
      <c r="K85" s="5">
        <v>1</v>
      </c>
    </row>
    <row r="86" spans="1:11">
      <c r="A86" s="5">
        <v>85</v>
      </c>
      <c r="B86" s="5">
        <v>3040605004</v>
      </c>
      <c r="C86" s="6" t="s">
        <v>207</v>
      </c>
      <c r="D86" s="6" t="s">
        <v>70</v>
      </c>
      <c r="E86" s="13" t="s">
        <v>21</v>
      </c>
      <c r="F86" s="5">
        <f>VLOOKUP(E86,'Trade Wise'!$B$2:$D$18,2,0)</f>
        <v>23</v>
      </c>
      <c r="K86" s="5">
        <v>1</v>
      </c>
    </row>
    <row r="87" spans="1:11">
      <c r="A87" s="5">
        <v>86</v>
      </c>
      <c r="B87" s="5">
        <v>3030200403</v>
      </c>
      <c r="C87" s="6" t="s">
        <v>66</v>
      </c>
      <c r="D87" s="6" t="s">
        <v>67</v>
      </c>
      <c r="E87" s="6" t="s">
        <v>9</v>
      </c>
      <c r="F87" s="5">
        <f>VLOOKUP(E87,'Trade Wise'!$B$2:$D$18,2,0)</f>
        <v>65</v>
      </c>
      <c r="G87" s="6" t="s">
        <v>68</v>
      </c>
      <c r="H87" s="5">
        <f>VLOOKUP(G87,'Trade Wise'!$B$2:$D$18,2,0)</f>
        <v>5</v>
      </c>
      <c r="I87" s="6"/>
      <c r="J87" s="6"/>
      <c r="K87" s="5">
        <v>2</v>
      </c>
    </row>
    <row r="88" spans="1:11">
      <c r="A88" s="5">
        <v>87</v>
      </c>
      <c r="B88" s="5">
        <v>3030209008</v>
      </c>
      <c r="C88" s="6" t="s">
        <v>190</v>
      </c>
      <c r="D88" s="6" t="s">
        <v>67</v>
      </c>
      <c r="E88" s="6" t="s">
        <v>9</v>
      </c>
      <c r="F88" s="5">
        <f>VLOOKUP(E88,'Trade Wise'!$B$2:$D$18,2,0)</f>
        <v>65</v>
      </c>
      <c r="G88" s="13" t="s">
        <v>21</v>
      </c>
      <c r="H88" s="5">
        <f>VLOOKUP(G88,'Trade Wise'!$B$2:$D$18,2,0)</f>
        <v>23</v>
      </c>
      <c r="I88" s="6"/>
      <c r="J88" s="6"/>
      <c r="K88" s="5">
        <v>2</v>
      </c>
    </row>
    <row r="89" spans="1:11">
      <c r="A89" s="5">
        <v>88</v>
      </c>
      <c r="B89" s="5">
        <v>3030520702</v>
      </c>
      <c r="C89" s="6" t="s">
        <v>191</v>
      </c>
      <c r="D89" s="6" t="s">
        <v>67</v>
      </c>
      <c r="E89" s="6" t="s">
        <v>9</v>
      </c>
      <c r="F89" s="5">
        <f>VLOOKUP(E89,'Trade Wise'!$B$2:$D$18,2,0)</f>
        <v>65</v>
      </c>
      <c r="G89" s="13" t="s">
        <v>21</v>
      </c>
      <c r="H89" s="5">
        <f>VLOOKUP(G89,'Trade Wise'!$B$2:$D$18,2,0)</f>
        <v>23</v>
      </c>
      <c r="I89" s="6"/>
      <c r="J89" s="6"/>
      <c r="K89" s="5">
        <v>2</v>
      </c>
    </row>
    <row r="90" spans="1:11">
      <c r="A90" s="5">
        <v>89</v>
      </c>
      <c r="B90" s="5">
        <v>3090900602</v>
      </c>
      <c r="C90" s="6" t="s">
        <v>44</v>
      </c>
      <c r="D90" s="6" t="s">
        <v>45</v>
      </c>
      <c r="E90" s="6" t="s">
        <v>22</v>
      </c>
      <c r="F90" s="5">
        <f>VLOOKUP(E90,'Trade Wise'!$B$2:$D$18,2,0)</f>
        <v>17</v>
      </c>
      <c r="G90" s="6" t="s">
        <v>12</v>
      </c>
      <c r="H90" s="5">
        <f>VLOOKUP(G90,'Trade Wise'!$B$2:$D$18,2,0)</f>
        <v>35</v>
      </c>
      <c r="I90" s="6"/>
      <c r="J90" s="6"/>
      <c r="K90" s="5">
        <v>2</v>
      </c>
    </row>
    <row r="91" spans="1:11" ht="30">
      <c r="A91" s="5">
        <v>90</v>
      </c>
      <c r="B91" s="14">
        <v>3090408802</v>
      </c>
      <c r="C91" s="13" t="s">
        <v>71</v>
      </c>
      <c r="D91" s="6" t="s">
        <v>45</v>
      </c>
      <c r="E91" s="13" t="s">
        <v>9</v>
      </c>
      <c r="F91" s="5">
        <f>VLOOKUP(E91,'Trade Wise'!$B$2:$D$18,2,0)</f>
        <v>65</v>
      </c>
      <c r="G91" s="13" t="s">
        <v>68</v>
      </c>
      <c r="H91" s="5">
        <f>VLOOKUP(G91,'Trade Wise'!$B$2:$D$18,2,0)</f>
        <v>5</v>
      </c>
      <c r="I91" s="6"/>
      <c r="J91" s="6"/>
      <c r="K91" s="5">
        <v>2</v>
      </c>
    </row>
    <row r="92" spans="1:11">
      <c r="A92" s="5">
        <v>91</v>
      </c>
      <c r="B92" s="5">
        <v>3090600202</v>
      </c>
      <c r="C92" s="6" t="s">
        <v>120</v>
      </c>
      <c r="D92" s="6" t="s">
        <v>45</v>
      </c>
      <c r="E92" s="6" t="s">
        <v>9</v>
      </c>
      <c r="F92" s="5">
        <f>VLOOKUP(E92,'Trade Wise'!$B$2:$D$18,2,0)</f>
        <v>65</v>
      </c>
      <c r="G92" s="6" t="s">
        <v>37</v>
      </c>
      <c r="H92" s="5">
        <f>VLOOKUP(G92,'Trade Wise'!$B$2:$D$18,2,0)</f>
        <v>62</v>
      </c>
      <c r="I92" s="6"/>
      <c r="J92" s="6"/>
      <c r="K92" s="5">
        <v>2</v>
      </c>
    </row>
    <row r="93" spans="1:11">
      <c r="A93" s="5">
        <v>92</v>
      </c>
      <c r="B93" s="5">
        <v>3090905201</v>
      </c>
      <c r="C93" s="6" t="s">
        <v>121</v>
      </c>
      <c r="D93" s="6" t="s">
        <v>45</v>
      </c>
      <c r="E93" s="6" t="s">
        <v>50</v>
      </c>
      <c r="F93" s="5">
        <f>VLOOKUP(E93,'Trade Wise'!$B$2:$D$18,2,0)</f>
        <v>11</v>
      </c>
      <c r="G93" s="6" t="s">
        <v>37</v>
      </c>
      <c r="H93" s="5">
        <f>VLOOKUP(G93,'Trade Wise'!$B$2:$D$18,2,0)</f>
        <v>62</v>
      </c>
      <c r="I93" s="6"/>
      <c r="J93" s="6"/>
      <c r="K93" s="5">
        <v>2</v>
      </c>
    </row>
    <row r="94" spans="1:11">
      <c r="A94" s="5">
        <v>93</v>
      </c>
      <c r="B94" s="5">
        <v>3090608502</v>
      </c>
      <c r="C94" s="6" t="s">
        <v>169</v>
      </c>
      <c r="D94" s="6" t="s">
        <v>45</v>
      </c>
      <c r="E94" s="6" t="s">
        <v>63</v>
      </c>
      <c r="F94" s="5">
        <f>VLOOKUP(E94,'Trade Wise'!$B$2:$D$18,2,0)</f>
        <v>7</v>
      </c>
      <c r="G94" s="6" t="s">
        <v>9</v>
      </c>
      <c r="H94" s="5">
        <f>VLOOKUP(G94,'Trade Wise'!$B$2:$D$18,2,0)</f>
        <v>65</v>
      </c>
      <c r="I94" s="6"/>
      <c r="J94" s="6"/>
      <c r="K94" s="5">
        <v>2</v>
      </c>
    </row>
    <row r="95" spans="1:11">
      <c r="A95" s="5">
        <v>94</v>
      </c>
      <c r="B95" s="5">
        <v>3090509302</v>
      </c>
      <c r="C95" s="6" t="s">
        <v>193</v>
      </c>
      <c r="D95" s="6" t="s">
        <v>45</v>
      </c>
      <c r="E95" s="6" t="s">
        <v>50</v>
      </c>
      <c r="F95" s="5">
        <f>VLOOKUP(E95,'Trade Wise'!$B$2:$D$18,2,0)</f>
        <v>11</v>
      </c>
      <c r="G95" s="13" t="s">
        <v>21</v>
      </c>
      <c r="H95" s="5">
        <f>VLOOKUP(G95,'Trade Wise'!$B$2:$D$18,2,0)</f>
        <v>23</v>
      </c>
      <c r="I95" s="6"/>
      <c r="J95" s="6"/>
      <c r="K95" s="5">
        <v>2</v>
      </c>
    </row>
    <row r="96" spans="1:11">
      <c r="A96" s="5">
        <v>95</v>
      </c>
      <c r="B96" s="5">
        <v>3090101402</v>
      </c>
      <c r="C96" s="6" t="s">
        <v>198</v>
      </c>
      <c r="D96" s="6" t="s">
        <v>45</v>
      </c>
      <c r="E96" s="6" t="s">
        <v>22</v>
      </c>
      <c r="F96" s="5">
        <f>VLOOKUP(E96,'Trade Wise'!$B$2:$D$18,2,0)</f>
        <v>17</v>
      </c>
      <c r="G96" s="6" t="s">
        <v>60</v>
      </c>
      <c r="H96" s="5">
        <f>VLOOKUP(G96,'Trade Wise'!$B$2:$D$18,2,0)</f>
        <v>12</v>
      </c>
      <c r="I96" s="6"/>
      <c r="J96" s="6"/>
      <c r="K96" s="5">
        <v>2</v>
      </c>
    </row>
    <row r="97" spans="1:11">
      <c r="A97" s="5">
        <v>96</v>
      </c>
      <c r="B97" s="5">
        <v>3090407502</v>
      </c>
      <c r="C97" s="6" t="s">
        <v>212</v>
      </c>
      <c r="D97" s="6" t="s">
        <v>45</v>
      </c>
      <c r="E97" s="6" t="s">
        <v>42</v>
      </c>
      <c r="F97" s="5">
        <f>VLOOKUP(E97,'Trade Wise'!$B$2:$D$18,2,0)</f>
        <v>11</v>
      </c>
      <c r="K97" s="5">
        <v>1</v>
      </c>
    </row>
    <row r="98" spans="1:11">
      <c r="A98" s="5">
        <v>97</v>
      </c>
      <c r="B98" s="5">
        <v>3091007203</v>
      </c>
      <c r="C98" s="6" t="s">
        <v>213</v>
      </c>
      <c r="D98" s="6" t="s">
        <v>45</v>
      </c>
      <c r="E98" s="13" t="s">
        <v>21</v>
      </c>
      <c r="F98" s="5">
        <f>VLOOKUP(E98,'Trade Wise'!$B$2:$D$18,2,0)</f>
        <v>23</v>
      </c>
      <c r="K98" s="5">
        <v>1</v>
      </c>
    </row>
    <row r="99" spans="1:11">
      <c r="A99" s="5">
        <v>98</v>
      </c>
      <c r="B99" s="5">
        <v>3091108102</v>
      </c>
      <c r="C99" s="6" t="s">
        <v>214</v>
      </c>
      <c r="D99" s="6" t="s">
        <v>45</v>
      </c>
      <c r="E99" s="6" t="s">
        <v>18</v>
      </c>
      <c r="F99" s="5">
        <f>VLOOKUP(E99,'Trade Wise'!$B$2:$D$18,2,0)</f>
        <v>8</v>
      </c>
      <c r="K99" s="5">
        <v>1</v>
      </c>
    </row>
    <row r="100" spans="1:11">
      <c r="A100" s="5">
        <v>99</v>
      </c>
      <c r="B100" s="5">
        <v>3160108202</v>
      </c>
      <c r="C100" s="6" t="s">
        <v>52</v>
      </c>
      <c r="D100" s="6" t="s">
        <v>53</v>
      </c>
      <c r="E100" s="6" t="s">
        <v>37</v>
      </c>
      <c r="F100" s="5">
        <f>VLOOKUP(E100,'Trade Wise'!$B$2:$D$18,2,0)</f>
        <v>62</v>
      </c>
      <c r="G100" s="6" t="s">
        <v>12</v>
      </c>
      <c r="H100" s="5">
        <f>VLOOKUP(G100,'Trade Wise'!$B$2:$D$18,2,0)</f>
        <v>35</v>
      </c>
      <c r="I100" s="6"/>
      <c r="J100" s="6"/>
      <c r="K100" s="5">
        <v>2</v>
      </c>
    </row>
    <row r="101" spans="1:11">
      <c r="A101" s="5">
        <v>100</v>
      </c>
      <c r="B101" s="5">
        <v>3160703902</v>
      </c>
      <c r="C101" s="6" t="s">
        <v>201</v>
      </c>
      <c r="D101" s="6" t="s">
        <v>53</v>
      </c>
      <c r="E101" s="6" t="s">
        <v>34</v>
      </c>
      <c r="F101" s="5">
        <f>VLOOKUP(E101,'Trade Wise'!$B$2:$D$18,2,0)</f>
        <v>46</v>
      </c>
      <c r="G101" s="6" t="s">
        <v>60</v>
      </c>
      <c r="H101" s="5">
        <f>VLOOKUP(G101,'Trade Wise'!$B$2:$D$18,2,0)</f>
        <v>12</v>
      </c>
      <c r="I101" s="6"/>
      <c r="J101" s="6"/>
      <c r="K101" s="5">
        <v>2</v>
      </c>
    </row>
    <row r="102" spans="1:11">
      <c r="A102" s="5">
        <v>101</v>
      </c>
      <c r="B102" s="5">
        <v>3160108402</v>
      </c>
      <c r="C102" s="6" t="s">
        <v>221</v>
      </c>
      <c r="D102" s="6" t="s">
        <v>53</v>
      </c>
      <c r="E102" s="6" t="s">
        <v>153</v>
      </c>
      <c r="F102" s="5">
        <f>VLOOKUP(E102,'Trade Wise'!$B$2:$D$18,2,0)</f>
        <v>7</v>
      </c>
      <c r="K102" s="5">
        <v>1</v>
      </c>
    </row>
    <row r="103" spans="1:11">
      <c r="A103" s="5">
        <v>102</v>
      </c>
      <c r="B103" s="5">
        <v>3150210001</v>
      </c>
      <c r="C103" s="6" t="s">
        <v>91</v>
      </c>
      <c r="D103" s="6" t="s">
        <v>138</v>
      </c>
      <c r="E103" s="6" t="s">
        <v>50</v>
      </c>
      <c r="F103" s="5">
        <f>VLOOKUP(E103,'Trade Wise'!$B$2:$D$18,2,0)</f>
        <v>11</v>
      </c>
      <c r="G103" s="6" t="s">
        <v>80</v>
      </c>
      <c r="H103" s="5">
        <f>VLOOKUP(G103,'Trade Wise'!$B$2:$D$18,2,0)</f>
        <v>46</v>
      </c>
      <c r="I103" s="6"/>
      <c r="J103" s="6"/>
      <c r="K103" s="5">
        <v>2</v>
      </c>
    </row>
    <row r="104" spans="1:11">
      <c r="A104" s="5">
        <v>103</v>
      </c>
      <c r="B104" s="5">
        <v>3150208701</v>
      </c>
      <c r="C104" s="6" t="s">
        <v>137</v>
      </c>
      <c r="D104" s="6" t="s">
        <v>138</v>
      </c>
      <c r="E104" s="6" t="s">
        <v>9</v>
      </c>
      <c r="F104" s="5">
        <f>VLOOKUP(E104,'Trade Wise'!$B$2:$D$18,2,0)</f>
        <v>65</v>
      </c>
      <c r="G104" s="6" t="s">
        <v>37</v>
      </c>
      <c r="H104" s="5">
        <f>VLOOKUP(G104,'Trade Wise'!$B$2:$D$18,2,0)</f>
        <v>62</v>
      </c>
      <c r="I104" s="6"/>
      <c r="J104" s="6"/>
      <c r="K104" s="5">
        <v>2</v>
      </c>
    </row>
    <row r="105" spans="1:11">
      <c r="A105" s="5">
        <v>104</v>
      </c>
      <c r="B105" s="5">
        <v>3150403301</v>
      </c>
      <c r="C105" s="6" t="s">
        <v>176</v>
      </c>
      <c r="D105" s="6" t="s">
        <v>138</v>
      </c>
      <c r="E105" s="6" t="s">
        <v>34</v>
      </c>
      <c r="F105" s="5">
        <f>VLOOKUP(E105,'Trade Wise'!$B$2:$D$18,2,0)</f>
        <v>46</v>
      </c>
      <c r="G105" s="6" t="s">
        <v>9</v>
      </c>
      <c r="H105" s="5">
        <f>VLOOKUP(G105,'Trade Wise'!$B$2:$D$18,2,0)</f>
        <v>65</v>
      </c>
      <c r="I105" s="6"/>
      <c r="J105" s="6"/>
      <c r="K105" s="5">
        <v>2</v>
      </c>
    </row>
    <row r="106" spans="1:11">
      <c r="A106" s="5">
        <v>105</v>
      </c>
      <c r="B106" s="5">
        <v>3150505404</v>
      </c>
      <c r="C106" s="6" t="s">
        <v>177</v>
      </c>
      <c r="D106" s="6" t="s">
        <v>138</v>
      </c>
      <c r="E106" s="6" t="s">
        <v>34</v>
      </c>
      <c r="F106" s="5">
        <f>VLOOKUP(E106,'Trade Wise'!$B$2:$D$18,2,0)</f>
        <v>46</v>
      </c>
      <c r="G106" s="6" t="s">
        <v>9</v>
      </c>
      <c r="H106" s="5">
        <f>VLOOKUP(G106,'Trade Wise'!$B$2:$D$18,2,0)</f>
        <v>65</v>
      </c>
      <c r="I106" s="6"/>
      <c r="J106" s="6"/>
      <c r="K106" s="5">
        <v>2</v>
      </c>
    </row>
    <row r="107" spans="1:11">
      <c r="A107" s="5">
        <v>106</v>
      </c>
      <c r="B107" s="5">
        <v>3150104401</v>
      </c>
      <c r="C107" s="6" t="s">
        <v>218</v>
      </c>
      <c r="D107" s="6" t="s">
        <v>138</v>
      </c>
      <c r="E107" s="6" t="s">
        <v>217</v>
      </c>
      <c r="F107" s="5">
        <f>VLOOKUP(E107,'Trade Wise'!$B$2:$D$18,2,0)</f>
        <v>46</v>
      </c>
      <c r="K107" s="5">
        <v>1</v>
      </c>
    </row>
    <row r="108" spans="1:11" ht="30">
      <c r="A108" s="5">
        <v>107</v>
      </c>
      <c r="B108" s="5">
        <v>3150202409</v>
      </c>
      <c r="C108" s="6" t="s">
        <v>219</v>
      </c>
      <c r="D108" s="6" t="s">
        <v>138</v>
      </c>
      <c r="E108" s="6" t="s">
        <v>10</v>
      </c>
      <c r="F108" s="5">
        <f>VLOOKUP(E108,'Trade Wise'!$B$2:$D$18,2,0)</f>
        <v>14</v>
      </c>
      <c r="K108" s="5">
        <v>1</v>
      </c>
    </row>
    <row r="109" spans="1:11">
      <c r="A109" s="5">
        <v>108</v>
      </c>
      <c r="B109" s="5">
        <v>3150504001</v>
      </c>
      <c r="C109" s="6" t="s">
        <v>220</v>
      </c>
      <c r="D109" s="6" t="s">
        <v>138</v>
      </c>
      <c r="E109" s="6" t="s">
        <v>22</v>
      </c>
      <c r="F109" s="5">
        <f>VLOOKUP(E109,'Trade Wise'!$B$2:$D$18,2,0)</f>
        <v>17</v>
      </c>
      <c r="K109" s="5">
        <v>1</v>
      </c>
    </row>
    <row r="110" spans="1:11">
      <c r="A110" s="5">
        <v>109</v>
      </c>
      <c r="B110" s="5">
        <v>3100102102</v>
      </c>
      <c r="C110" s="6" t="s">
        <v>46</v>
      </c>
      <c r="D110" s="6" t="s">
        <v>123</v>
      </c>
      <c r="E110" s="6" t="s">
        <v>9</v>
      </c>
      <c r="F110" s="5">
        <f>VLOOKUP(E110,'Trade Wise'!$B$2:$D$18,2,0)</f>
        <v>65</v>
      </c>
      <c r="G110" s="6" t="s">
        <v>12</v>
      </c>
      <c r="H110" s="5">
        <f>VLOOKUP(G110,'Trade Wise'!$B$2:$D$18,2,0)</f>
        <v>35</v>
      </c>
      <c r="I110" s="6"/>
      <c r="J110" s="6"/>
      <c r="K110" s="5">
        <v>2</v>
      </c>
    </row>
    <row r="111" spans="1:11">
      <c r="A111" s="5">
        <v>110</v>
      </c>
      <c r="B111" s="5">
        <v>3100305904</v>
      </c>
      <c r="C111" s="6" t="s">
        <v>47</v>
      </c>
      <c r="D111" s="6" t="s">
        <v>123</v>
      </c>
      <c r="E111" s="6" t="s">
        <v>9</v>
      </c>
      <c r="F111" s="5">
        <f>VLOOKUP(E111,'Trade Wise'!$B$2:$D$18,2,0)</f>
        <v>65</v>
      </c>
      <c r="G111" s="6" t="s">
        <v>12</v>
      </c>
      <c r="H111" s="5">
        <f>VLOOKUP(G111,'Trade Wise'!$B$2:$D$18,2,0)</f>
        <v>35</v>
      </c>
      <c r="I111" s="6"/>
      <c r="J111" s="6"/>
      <c r="K111" s="5">
        <v>2</v>
      </c>
    </row>
    <row r="112" spans="1:11">
      <c r="A112" s="5">
        <v>111</v>
      </c>
      <c r="B112" s="5">
        <v>3100105806</v>
      </c>
      <c r="C112" s="6" t="s">
        <v>86</v>
      </c>
      <c r="D112" s="6" t="s">
        <v>123</v>
      </c>
      <c r="E112" s="6" t="s">
        <v>37</v>
      </c>
      <c r="F112" s="5">
        <f>VLOOKUP(E112,'Trade Wise'!$B$2:$D$18,2,0)</f>
        <v>62</v>
      </c>
      <c r="G112" s="6" t="s">
        <v>80</v>
      </c>
      <c r="H112" s="5">
        <f>VLOOKUP(G112,'Trade Wise'!$B$2:$D$18,2,0)</f>
        <v>46</v>
      </c>
      <c r="I112" s="6"/>
      <c r="J112" s="6"/>
      <c r="K112" s="5">
        <v>2</v>
      </c>
    </row>
    <row r="113" spans="1:11">
      <c r="A113" s="5">
        <v>112</v>
      </c>
      <c r="B113" s="5">
        <v>3100212003</v>
      </c>
      <c r="C113" s="6" t="s">
        <v>87</v>
      </c>
      <c r="D113" s="6" t="s">
        <v>123</v>
      </c>
      <c r="E113" s="6" t="s">
        <v>37</v>
      </c>
      <c r="F113" s="5">
        <f>VLOOKUP(E113,'Trade Wise'!$B$2:$D$18,2,0)</f>
        <v>62</v>
      </c>
      <c r="G113" s="6" t="s">
        <v>80</v>
      </c>
      <c r="H113" s="5">
        <f>VLOOKUP(G113,'Trade Wise'!$B$2:$D$18,2,0)</f>
        <v>46</v>
      </c>
      <c r="I113" s="6"/>
      <c r="J113" s="6"/>
      <c r="K113" s="5">
        <v>2</v>
      </c>
    </row>
    <row r="114" spans="1:11">
      <c r="A114" s="5">
        <v>113</v>
      </c>
      <c r="B114" s="5">
        <v>3100215902</v>
      </c>
      <c r="C114" s="6" t="s">
        <v>122</v>
      </c>
      <c r="D114" s="6" t="s">
        <v>123</v>
      </c>
      <c r="E114" s="6" t="s">
        <v>9</v>
      </c>
      <c r="F114" s="5">
        <f>VLOOKUP(E114,'Trade Wise'!$B$2:$D$18,2,0)</f>
        <v>65</v>
      </c>
      <c r="G114" s="6" t="s">
        <v>37</v>
      </c>
      <c r="H114" s="5">
        <f>VLOOKUP(G114,'Trade Wise'!$B$2:$D$18,2,0)</f>
        <v>62</v>
      </c>
      <c r="I114" s="6"/>
      <c r="J114" s="6"/>
      <c r="K114" s="5">
        <v>2</v>
      </c>
    </row>
    <row r="115" spans="1:11">
      <c r="A115" s="5">
        <v>114</v>
      </c>
      <c r="B115" s="5">
        <v>3100501502</v>
      </c>
      <c r="C115" s="6" t="s">
        <v>158</v>
      </c>
      <c r="D115" s="6" t="s">
        <v>123</v>
      </c>
      <c r="E115" s="6" t="s">
        <v>34</v>
      </c>
      <c r="F115" s="5">
        <f>VLOOKUP(E115,'Trade Wise'!$B$2:$D$18,2,0)</f>
        <v>46</v>
      </c>
      <c r="G115" s="6" t="s">
        <v>50</v>
      </c>
      <c r="H115" s="5">
        <f>VLOOKUP(G115,'Trade Wise'!$B$2:$D$18,2,0)</f>
        <v>11</v>
      </c>
      <c r="I115" s="6"/>
      <c r="J115" s="6"/>
      <c r="K115" s="5">
        <v>2</v>
      </c>
    </row>
    <row r="116" spans="1:11">
      <c r="A116" s="5">
        <v>115</v>
      </c>
      <c r="B116" s="5">
        <v>3100211802</v>
      </c>
      <c r="C116" s="6" t="s">
        <v>170</v>
      </c>
      <c r="D116" s="6" t="s">
        <v>123</v>
      </c>
      <c r="E116" s="6" t="s">
        <v>80</v>
      </c>
      <c r="F116" s="5">
        <f>VLOOKUP(E116,'Trade Wise'!$B$2:$D$18,2,0)</f>
        <v>46</v>
      </c>
      <c r="G116" s="6" t="s">
        <v>9</v>
      </c>
      <c r="H116" s="5">
        <f>VLOOKUP(G116,'Trade Wise'!$B$2:$D$18,2,0)</f>
        <v>65</v>
      </c>
      <c r="I116" s="6"/>
      <c r="J116" s="6"/>
      <c r="K116" s="5">
        <v>2</v>
      </c>
    </row>
    <row r="117" spans="1:11">
      <c r="A117" s="5">
        <v>116</v>
      </c>
      <c r="B117" s="5">
        <v>3100500105</v>
      </c>
      <c r="C117" s="6" t="s">
        <v>215</v>
      </c>
      <c r="D117" s="6" t="s">
        <v>123</v>
      </c>
      <c r="E117" s="6" t="s">
        <v>153</v>
      </c>
      <c r="F117" s="5">
        <f>VLOOKUP(E117,'Trade Wise'!$B$2:$D$18,2,0)</f>
        <v>7</v>
      </c>
      <c r="K117" s="5">
        <v>1</v>
      </c>
    </row>
    <row r="118" spans="1:11">
      <c r="A118" s="5">
        <v>117</v>
      </c>
      <c r="B118" s="5">
        <v>3120108103</v>
      </c>
      <c r="C118" s="6" t="s">
        <v>129</v>
      </c>
      <c r="D118" s="6" t="s">
        <v>130</v>
      </c>
      <c r="E118" s="6" t="s">
        <v>9</v>
      </c>
      <c r="F118" s="5">
        <f>VLOOKUP(E118,'Trade Wise'!$B$2:$D$18,2,0)</f>
        <v>65</v>
      </c>
      <c r="G118" s="6" t="s">
        <v>37</v>
      </c>
      <c r="H118" s="5">
        <f>VLOOKUP(G118,'Trade Wise'!$B$2:$D$18,2,0)</f>
        <v>62</v>
      </c>
      <c r="I118" s="6"/>
      <c r="J118" s="6"/>
      <c r="K118" s="5">
        <v>2</v>
      </c>
    </row>
    <row r="119" spans="1:11">
      <c r="A119" s="5">
        <v>118</v>
      </c>
      <c r="B119" s="5">
        <v>3120111407</v>
      </c>
      <c r="C119" s="6" t="s">
        <v>131</v>
      </c>
      <c r="D119" s="6" t="s">
        <v>130</v>
      </c>
      <c r="E119" s="6" t="s">
        <v>9</v>
      </c>
      <c r="F119" s="5">
        <f>VLOOKUP(E119,'Trade Wise'!$B$2:$D$18,2,0)</f>
        <v>65</v>
      </c>
      <c r="G119" s="6" t="s">
        <v>37</v>
      </c>
      <c r="H119" s="5">
        <f>VLOOKUP(G119,'Trade Wise'!$B$2:$D$18,2,0)</f>
        <v>62</v>
      </c>
      <c r="I119" s="6"/>
      <c r="J119" s="6"/>
      <c r="K119" s="5">
        <v>2</v>
      </c>
    </row>
    <row r="120" spans="1:11">
      <c r="A120" s="5">
        <v>119</v>
      </c>
      <c r="B120" s="5">
        <v>3120204703</v>
      </c>
      <c r="C120" s="6" t="s">
        <v>132</v>
      </c>
      <c r="D120" s="6" t="s">
        <v>130</v>
      </c>
      <c r="E120" s="6" t="s">
        <v>9</v>
      </c>
      <c r="F120" s="5">
        <f>VLOOKUP(E120,'Trade Wise'!$B$2:$D$18,2,0)</f>
        <v>65</v>
      </c>
      <c r="G120" s="6" t="s">
        <v>37</v>
      </c>
      <c r="H120" s="5">
        <f>VLOOKUP(G120,'Trade Wise'!$B$2:$D$18,2,0)</f>
        <v>62</v>
      </c>
      <c r="I120" s="6"/>
      <c r="J120" s="6"/>
      <c r="K120" s="5">
        <v>2</v>
      </c>
    </row>
    <row r="121" spans="1:11">
      <c r="A121" s="5">
        <v>120</v>
      </c>
      <c r="B121" s="5">
        <v>3120203203</v>
      </c>
      <c r="C121" s="6" t="s">
        <v>171</v>
      </c>
      <c r="D121" s="6" t="s">
        <v>130</v>
      </c>
      <c r="E121" s="6" t="s">
        <v>12</v>
      </c>
      <c r="F121" s="5">
        <f>VLOOKUP(E121,'Trade Wise'!$B$2:$D$18,2,0)</f>
        <v>35</v>
      </c>
      <c r="G121" s="6" t="s">
        <v>9</v>
      </c>
      <c r="H121" s="5">
        <f>VLOOKUP(G121,'Trade Wise'!$B$2:$D$18,2,0)</f>
        <v>65</v>
      </c>
      <c r="I121" s="6"/>
      <c r="J121" s="6"/>
      <c r="K121" s="5">
        <v>2</v>
      </c>
    </row>
    <row r="122" spans="1:11">
      <c r="A122" s="5">
        <v>121</v>
      </c>
      <c r="B122" s="5">
        <v>3120306204</v>
      </c>
      <c r="C122" s="6" t="s">
        <v>172</v>
      </c>
      <c r="D122" s="6" t="s">
        <v>130</v>
      </c>
      <c r="E122" s="6" t="s">
        <v>37</v>
      </c>
      <c r="F122" s="5">
        <f>VLOOKUP(E122,'Trade Wise'!$B$2:$D$18,2,0)</f>
        <v>62</v>
      </c>
      <c r="G122" s="6" t="s">
        <v>9</v>
      </c>
      <c r="H122" s="5">
        <f>VLOOKUP(G122,'Trade Wise'!$B$2:$D$18,2,0)</f>
        <v>65</v>
      </c>
      <c r="I122" s="6"/>
      <c r="J122" s="6"/>
      <c r="K122" s="5">
        <v>2</v>
      </c>
    </row>
    <row r="123" spans="1:11">
      <c r="A123" s="5">
        <v>122</v>
      </c>
      <c r="B123" s="5">
        <v>3120304002</v>
      </c>
      <c r="C123" s="6" t="s">
        <v>200</v>
      </c>
      <c r="D123" s="6" t="s">
        <v>130</v>
      </c>
      <c r="E123" s="6" t="s">
        <v>12</v>
      </c>
      <c r="F123" s="5">
        <f>VLOOKUP(E123,'Trade Wise'!$B$2:$D$18,2,0)</f>
        <v>35</v>
      </c>
      <c r="G123" s="6" t="s">
        <v>60</v>
      </c>
      <c r="H123" s="5">
        <f>VLOOKUP(G123,'Trade Wise'!$B$2:$D$18,2,0)</f>
        <v>12</v>
      </c>
      <c r="I123" s="6"/>
      <c r="J123" s="6"/>
      <c r="K123" s="5">
        <v>2</v>
      </c>
    </row>
    <row r="124" spans="1:11">
      <c r="A124" s="5">
        <v>123</v>
      </c>
      <c r="B124" s="5">
        <v>3221400102</v>
      </c>
      <c r="C124" s="6" t="s">
        <v>13</v>
      </c>
      <c r="D124" s="6" t="s">
        <v>14</v>
      </c>
      <c r="E124" s="6" t="s">
        <v>15</v>
      </c>
      <c r="F124" s="5">
        <f>VLOOKUP(E124,'Trade Wise'!$B$2:$D$18,2,0)</f>
        <v>3</v>
      </c>
      <c r="G124" s="6" t="s">
        <v>10</v>
      </c>
      <c r="H124" s="5">
        <f>VLOOKUP(G124,'Trade Wise'!$B$2:$D$18,2,0)</f>
        <v>14</v>
      </c>
      <c r="I124" s="6"/>
      <c r="J124" s="6"/>
      <c r="K124" s="5">
        <v>2</v>
      </c>
    </row>
    <row r="125" spans="1:11">
      <c r="A125" s="5">
        <v>124</v>
      </c>
      <c r="B125" s="14">
        <v>3221100203</v>
      </c>
      <c r="C125" s="13" t="s">
        <v>19</v>
      </c>
      <c r="D125" s="6" t="s">
        <v>14</v>
      </c>
      <c r="E125" s="13" t="s">
        <v>9</v>
      </c>
      <c r="F125" s="5">
        <f>VLOOKUP(E125,'Trade Wise'!$B$2:$D$18,2,0)</f>
        <v>65</v>
      </c>
      <c r="G125" s="13" t="s">
        <v>18</v>
      </c>
      <c r="H125" s="5">
        <f>VLOOKUP(G125,'Trade Wise'!$B$2:$D$18,2,0)</f>
        <v>8</v>
      </c>
      <c r="I125" s="6"/>
      <c r="J125" s="6"/>
      <c r="K125" s="5">
        <v>2</v>
      </c>
    </row>
    <row r="126" spans="1:11">
      <c r="A126" s="5">
        <v>125</v>
      </c>
      <c r="B126" s="5">
        <v>3220901502</v>
      </c>
      <c r="C126" s="6" t="s">
        <v>98</v>
      </c>
      <c r="D126" s="6" t="s">
        <v>14</v>
      </c>
      <c r="E126" s="6" t="s">
        <v>12</v>
      </c>
      <c r="F126" s="5">
        <f>VLOOKUP(E126,'Trade Wise'!$B$2:$D$18,2,0)</f>
        <v>35</v>
      </c>
      <c r="G126" s="6" t="s">
        <v>34</v>
      </c>
      <c r="H126" s="5">
        <f>VLOOKUP(G126,'Trade Wise'!$B$2:$D$18,2,0)</f>
        <v>46</v>
      </c>
      <c r="I126" s="6"/>
      <c r="J126" s="6"/>
      <c r="K126" s="5">
        <v>2</v>
      </c>
    </row>
    <row r="127" spans="1:11">
      <c r="A127" s="5">
        <v>126</v>
      </c>
      <c r="B127" s="5">
        <v>3220917001</v>
      </c>
      <c r="C127" s="6" t="s">
        <v>99</v>
      </c>
      <c r="D127" s="6" t="s">
        <v>14</v>
      </c>
      <c r="E127" s="6" t="s">
        <v>12</v>
      </c>
      <c r="F127" s="5">
        <f>VLOOKUP(E127,'Trade Wise'!$B$2:$D$18,2,0)</f>
        <v>35</v>
      </c>
      <c r="G127" s="6" t="s">
        <v>34</v>
      </c>
      <c r="H127" s="5">
        <f>VLOOKUP(G127,'Trade Wise'!$B$2:$D$18,2,0)</f>
        <v>46</v>
      </c>
      <c r="I127" s="6"/>
      <c r="J127" s="6"/>
      <c r="K127" s="5">
        <v>2</v>
      </c>
    </row>
    <row r="128" spans="1:11">
      <c r="A128" s="5">
        <v>127</v>
      </c>
      <c r="B128" s="5">
        <v>3221003304</v>
      </c>
      <c r="C128" s="6" t="s">
        <v>100</v>
      </c>
      <c r="D128" s="6" t="s">
        <v>14</v>
      </c>
      <c r="E128" s="6" t="s">
        <v>9</v>
      </c>
      <c r="F128" s="5">
        <f>VLOOKUP(E128,'Trade Wise'!$B$2:$D$18,2,0)</f>
        <v>65</v>
      </c>
      <c r="G128" s="6" t="s">
        <v>34</v>
      </c>
      <c r="H128" s="5">
        <f>VLOOKUP(G128,'Trade Wise'!$B$2:$D$18,2,0)</f>
        <v>46</v>
      </c>
      <c r="I128" s="6"/>
      <c r="J128" s="6"/>
      <c r="K128" s="5">
        <v>2</v>
      </c>
    </row>
    <row r="129" spans="1:11">
      <c r="A129" s="5">
        <v>128</v>
      </c>
      <c r="B129" s="5">
        <v>3221502401</v>
      </c>
      <c r="C129" s="6" t="s">
        <v>101</v>
      </c>
      <c r="D129" s="6" t="s">
        <v>14</v>
      </c>
      <c r="E129" s="6" t="s">
        <v>9</v>
      </c>
      <c r="F129" s="5">
        <f>VLOOKUP(E129,'Trade Wise'!$B$2:$D$18,2,0)</f>
        <v>65</v>
      </c>
      <c r="G129" s="6" t="s">
        <v>80</v>
      </c>
      <c r="H129" s="5">
        <f>VLOOKUP(G129,'Trade Wise'!$B$2:$D$18,2,0)</f>
        <v>46</v>
      </c>
      <c r="I129" s="6"/>
      <c r="J129" s="6"/>
      <c r="K129" s="5">
        <v>2</v>
      </c>
    </row>
    <row r="130" spans="1:11">
      <c r="A130" s="5">
        <v>129</v>
      </c>
      <c r="B130" s="5">
        <v>3220400802</v>
      </c>
      <c r="C130" s="6" t="s">
        <v>151</v>
      </c>
      <c r="D130" s="6" t="s">
        <v>14</v>
      </c>
      <c r="E130" s="6" t="s">
        <v>34</v>
      </c>
      <c r="F130" s="5">
        <f>VLOOKUP(E130,'Trade Wise'!$B$2:$D$18,2,0)</f>
        <v>46</v>
      </c>
      <c r="G130" s="6" t="s">
        <v>37</v>
      </c>
      <c r="H130" s="5">
        <f>VLOOKUP(G130,'Trade Wise'!$B$2:$D$18,2,0)</f>
        <v>62</v>
      </c>
      <c r="I130" s="6"/>
      <c r="J130" s="6"/>
      <c r="K130" s="5">
        <v>2</v>
      </c>
    </row>
    <row r="131" spans="1:11">
      <c r="A131" s="5">
        <v>130</v>
      </c>
      <c r="B131" s="14">
        <v>3221001802</v>
      </c>
      <c r="C131" s="13" t="s">
        <v>186</v>
      </c>
      <c r="D131" s="6" t="s">
        <v>14</v>
      </c>
      <c r="E131" s="13" t="s">
        <v>10</v>
      </c>
      <c r="F131" s="5">
        <f>VLOOKUP(E131,'Trade Wise'!$B$2:$D$18,2,0)</f>
        <v>14</v>
      </c>
      <c r="G131" s="13" t="s">
        <v>9</v>
      </c>
      <c r="H131" s="5">
        <f>VLOOKUP(G131,'Trade Wise'!$B$2:$D$18,2,0)</f>
        <v>65</v>
      </c>
      <c r="I131" s="6"/>
      <c r="J131" s="6"/>
      <c r="K131" s="5">
        <v>2</v>
      </c>
    </row>
    <row r="132" spans="1:11">
      <c r="A132" s="5">
        <v>131</v>
      </c>
      <c r="B132" s="5">
        <v>3170305902</v>
      </c>
      <c r="C132" s="6" t="s">
        <v>31</v>
      </c>
      <c r="D132" s="6" t="s">
        <v>32</v>
      </c>
      <c r="E132" s="6" t="s">
        <v>27</v>
      </c>
      <c r="F132" s="5">
        <f>VLOOKUP(E132,'Trade Wise'!$B$2:$D$18,2,0)</f>
        <v>3</v>
      </c>
      <c r="G132" s="6" t="s">
        <v>22</v>
      </c>
      <c r="H132" s="5">
        <f>VLOOKUP(G132,'Trade Wise'!$B$2:$D$18,2,0)</f>
        <v>17</v>
      </c>
      <c r="I132" s="6"/>
      <c r="J132" s="6"/>
      <c r="K132" s="5">
        <v>2</v>
      </c>
    </row>
    <row r="133" spans="1:11">
      <c r="A133" s="5">
        <v>132</v>
      </c>
      <c r="B133" s="5">
        <v>3170514702</v>
      </c>
      <c r="C133" s="6" t="s">
        <v>33</v>
      </c>
      <c r="D133" s="6" t="s">
        <v>32</v>
      </c>
      <c r="E133" s="6" t="s">
        <v>34</v>
      </c>
      <c r="F133" s="5">
        <f>VLOOKUP(E133,'Trade Wise'!$B$2:$D$18,2,0)</f>
        <v>46</v>
      </c>
      <c r="G133" s="6" t="s">
        <v>22</v>
      </c>
      <c r="H133" s="5">
        <f>VLOOKUP(G133,'Trade Wise'!$B$2:$D$18,2,0)</f>
        <v>17</v>
      </c>
      <c r="I133" s="6"/>
      <c r="J133" s="6"/>
      <c r="K133" s="5">
        <v>2</v>
      </c>
    </row>
    <row r="134" spans="1:11">
      <c r="A134" s="5">
        <v>133</v>
      </c>
      <c r="B134" s="5">
        <v>3170608002</v>
      </c>
      <c r="C134" s="6" t="s">
        <v>38</v>
      </c>
      <c r="D134" s="6" t="s">
        <v>32</v>
      </c>
      <c r="E134" s="6" t="s">
        <v>9</v>
      </c>
      <c r="F134" s="5">
        <f>VLOOKUP(E134,'Trade Wise'!$B$2:$D$18,2,0)</f>
        <v>65</v>
      </c>
      <c r="G134" s="6" t="s">
        <v>12</v>
      </c>
      <c r="H134" s="5">
        <f>VLOOKUP(G134,'Trade Wise'!$B$2:$D$18,2,0)</f>
        <v>35</v>
      </c>
      <c r="I134" s="6" t="s">
        <v>39</v>
      </c>
      <c r="J134" s="5">
        <f>VLOOKUP(I134,'Trade Wise'!$B$2:$D$18,2,0)</f>
        <v>46</v>
      </c>
      <c r="K134" s="5">
        <v>3</v>
      </c>
    </row>
    <row r="135" spans="1:11">
      <c r="A135" s="5">
        <v>134</v>
      </c>
      <c r="B135" s="5">
        <v>3170404402</v>
      </c>
      <c r="C135" s="6" t="s">
        <v>96</v>
      </c>
      <c r="D135" s="6" t="s">
        <v>32</v>
      </c>
      <c r="E135" s="6" t="s">
        <v>22</v>
      </c>
      <c r="F135" s="5">
        <f>VLOOKUP(E135,'Trade Wise'!$B$2:$D$18,2,0)</f>
        <v>17</v>
      </c>
      <c r="G135" s="6" t="s">
        <v>80</v>
      </c>
      <c r="H135" s="5">
        <f>VLOOKUP(G135,'Trade Wise'!$B$2:$D$18,2,0)</f>
        <v>46</v>
      </c>
      <c r="I135" s="6"/>
      <c r="J135" s="6"/>
      <c r="K135" s="5">
        <v>2</v>
      </c>
    </row>
    <row r="136" spans="1:11">
      <c r="A136" s="5">
        <v>135</v>
      </c>
      <c r="B136" s="5">
        <v>3170418503</v>
      </c>
      <c r="C136" s="6" t="s">
        <v>141</v>
      </c>
      <c r="D136" s="6" t="s">
        <v>32</v>
      </c>
      <c r="E136" s="6" t="s">
        <v>9</v>
      </c>
      <c r="F136" s="5">
        <f>VLOOKUP(E136,'Trade Wise'!$B$2:$D$18,2,0)</f>
        <v>65</v>
      </c>
      <c r="G136" s="6" t="s">
        <v>37</v>
      </c>
      <c r="H136" s="5">
        <f>VLOOKUP(G136,'Trade Wise'!$B$2:$D$18,2,0)</f>
        <v>62</v>
      </c>
      <c r="I136" s="6"/>
      <c r="J136" s="6"/>
      <c r="K136" s="5">
        <v>2</v>
      </c>
    </row>
    <row r="137" spans="1:11">
      <c r="A137" s="5">
        <v>136</v>
      </c>
      <c r="B137" s="5">
        <v>3170604003</v>
      </c>
      <c r="C137" s="6" t="s">
        <v>142</v>
      </c>
      <c r="D137" s="6" t="s">
        <v>32</v>
      </c>
      <c r="E137" s="6" t="s">
        <v>42</v>
      </c>
      <c r="F137" s="5">
        <f>VLOOKUP(E137,'Trade Wise'!$B$2:$D$18,2,0)</f>
        <v>11</v>
      </c>
      <c r="G137" s="6" t="s">
        <v>37</v>
      </c>
      <c r="H137" s="5">
        <f>VLOOKUP(G137,'Trade Wise'!$B$2:$D$18,2,0)</f>
        <v>62</v>
      </c>
      <c r="I137" s="6"/>
      <c r="J137" s="6"/>
      <c r="K137" s="5">
        <v>2</v>
      </c>
    </row>
    <row r="138" spans="1:11">
      <c r="A138" s="5">
        <v>137</v>
      </c>
      <c r="B138" s="5">
        <v>3170802302</v>
      </c>
      <c r="C138" s="6" t="s">
        <v>143</v>
      </c>
      <c r="D138" s="6" t="s">
        <v>32</v>
      </c>
      <c r="E138" s="6" t="s">
        <v>22</v>
      </c>
      <c r="F138" s="5">
        <f>VLOOKUP(E138,'Trade Wise'!$B$2:$D$18,2,0)</f>
        <v>17</v>
      </c>
      <c r="G138" s="6" t="s">
        <v>37</v>
      </c>
      <c r="H138" s="5">
        <f>VLOOKUP(G138,'Trade Wise'!$B$2:$D$18,2,0)</f>
        <v>62</v>
      </c>
      <c r="I138" s="6"/>
      <c r="J138" s="6"/>
      <c r="K138" s="5">
        <v>2</v>
      </c>
    </row>
    <row r="139" spans="1:11">
      <c r="A139" s="5">
        <v>138</v>
      </c>
      <c r="B139" s="5">
        <v>3170104002</v>
      </c>
      <c r="C139" s="6" t="s">
        <v>160</v>
      </c>
      <c r="D139" s="6" t="s">
        <v>32</v>
      </c>
      <c r="E139" s="6" t="s">
        <v>9</v>
      </c>
      <c r="F139" s="5">
        <f>VLOOKUP(E139,'Trade Wise'!$B$2:$D$18,2,0)</f>
        <v>65</v>
      </c>
      <c r="G139" s="6" t="s">
        <v>50</v>
      </c>
      <c r="H139" s="5">
        <f>VLOOKUP(G139,'Trade Wise'!$B$2:$D$18,2,0)</f>
        <v>11</v>
      </c>
      <c r="I139" s="6"/>
      <c r="J139" s="6"/>
      <c r="K139" s="5">
        <v>2</v>
      </c>
    </row>
    <row r="140" spans="1:11">
      <c r="A140" s="5">
        <v>139</v>
      </c>
      <c r="B140" s="5">
        <v>3170504802</v>
      </c>
      <c r="C140" s="6" t="s">
        <v>161</v>
      </c>
      <c r="D140" s="6" t="s">
        <v>32</v>
      </c>
      <c r="E140" s="6" t="s">
        <v>9</v>
      </c>
      <c r="F140" s="5">
        <f>VLOOKUP(E140,'Trade Wise'!$B$2:$D$18,2,0)</f>
        <v>65</v>
      </c>
      <c r="G140" s="6" t="s">
        <v>50</v>
      </c>
      <c r="H140" s="5">
        <f>VLOOKUP(G140,'Trade Wise'!$B$2:$D$18,2,0)</f>
        <v>11</v>
      </c>
      <c r="I140" s="6"/>
      <c r="J140" s="6"/>
      <c r="K140" s="5">
        <v>2</v>
      </c>
    </row>
    <row r="141" spans="1:11">
      <c r="A141" s="5">
        <v>140</v>
      </c>
      <c r="B141" s="5">
        <v>3170210902</v>
      </c>
      <c r="C141" s="6" t="s">
        <v>178</v>
      </c>
      <c r="D141" s="6" t="s">
        <v>32</v>
      </c>
      <c r="E141" s="6" t="s">
        <v>63</v>
      </c>
      <c r="F141" s="5">
        <f>VLOOKUP(E141,'Trade Wise'!$B$2:$D$18,2,0)</f>
        <v>7</v>
      </c>
      <c r="G141" s="6" t="s">
        <v>9</v>
      </c>
      <c r="H141" s="5">
        <f>VLOOKUP(G141,'Trade Wise'!$B$2:$D$18,2,0)</f>
        <v>65</v>
      </c>
      <c r="I141" s="6"/>
      <c r="J141" s="6"/>
      <c r="K141" s="5">
        <v>2</v>
      </c>
    </row>
    <row r="142" spans="1:11">
      <c r="A142" s="5">
        <v>141</v>
      </c>
      <c r="B142" s="5">
        <v>3170507102</v>
      </c>
      <c r="C142" s="6" t="s">
        <v>179</v>
      </c>
      <c r="D142" s="6" t="s">
        <v>32</v>
      </c>
      <c r="E142" s="6" t="s">
        <v>60</v>
      </c>
      <c r="F142" s="5">
        <f>VLOOKUP(E142,'Trade Wise'!$B$2:$D$18,2,0)</f>
        <v>12</v>
      </c>
      <c r="G142" s="6" t="s">
        <v>9</v>
      </c>
      <c r="H142" s="5">
        <f>VLOOKUP(G142,'Trade Wise'!$B$2:$D$18,2,0)</f>
        <v>65</v>
      </c>
      <c r="I142" s="6"/>
      <c r="J142" s="6"/>
      <c r="K142" s="5">
        <v>2</v>
      </c>
    </row>
    <row r="143" spans="1:11">
      <c r="A143" s="5">
        <v>142</v>
      </c>
      <c r="B143" s="5">
        <v>3170810002</v>
      </c>
      <c r="C143" s="6" t="s">
        <v>180</v>
      </c>
      <c r="D143" s="6" t="s">
        <v>32</v>
      </c>
      <c r="E143" s="6" t="s">
        <v>63</v>
      </c>
      <c r="F143" s="5">
        <f>VLOOKUP(E143,'Trade Wise'!$B$2:$D$18,2,0)</f>
        <v>7</v>
      </c>
      <c r="G143" s="6" t="s">
        <v>9</v>
      </c>
      <c r="H143" s="5">
        <f>VLOOKUP(G143,'Trade Wise'!$B$2:$D$18,2,0)</f>
        <v>65</v>
      </c>
      <c r="I143" s="6"/>
      <c r="J143" s="6"/>
      <c r="K143" s="5">
        <v>2</v>
      </c>
    </row>
    <row r="144" spans="1:11">
      <c r="A144" s="5">
        <v>143</v>
      </c>
      <c r="B144" s="5">
        <v>3170102102</v>
      </c>
      <c r="C144" s="6" t="s">
        <v>187</v>
      </c>
      <c r="D144" s="6" t="s">
        <v>32</v>
      </c>
      <c r="E144" s="6" t="s">
        <v>34</v>
      </c>
      <c r="F144" s="5">
        <f>VLOOKUP(E144,'Trade Wise'!$B$2:$D$18,2,0)</f>
        <v>46</v>
      </c>
      <c r="G144" s="6" t="s">
        <v>42</v>
      </c>
      <c r="H144" s="5">
        <f>VLOOKUP(G144,'Trade Wise'!$B$2:$D$18,2,0)</f>
        <v>11</v>
      </c>
      <c r="I144" s="6"/>
      <c r="J144" s="6"/>
      <c r="K144" s="5">
        <v>2</v>
      </c>
    </row>
    <row r="145" spans="1:11">
      <c r="A145" s="5">
        <v>144</v>
      </c>
      <c r="B145" s="5">
        <v>3170717803</v>
      </c>
      <c r="C145" s="6" t="s">
        <v>196</v>
      </c>
      <c r="D145" s="6" t="s">
        <v>32</v>
      </c>
      <c r="E145" s="6" t="s">
        <v>37</v>
      </c>
      <c r="F145" s="5">
        <f>VLOOKUP(E145,'Trade Wise'!$B$2:$D$18,2,0)</f>
        <v>62</v>
      </c>
      <c r="G145" s="13" t="s">
        <v>21</v>
      </c>
      <c r="H145" s="5">
        <f>VLOOKUP(G145,'Trade Wise'!$B$2:$D$18,2,0)</f>
        <v>23</v>
      </c>
      <c r="I145" s="6"/>
      <c r="J145" s="6"/>
      <c r="K145" s="5">
        <v>2</v>
      </c>
    </row>
    <row r="146" spans="1:11">
      <c r="A146" s="5">
        <v>145</v>
      </c>
      <c r="B146" s="5">
        <v>3170708804</v>
      </c>
      <c r="C146" s="6" t="s">
        <v>222</v>
      </c>
      <c r="D146" s="6" t="s">
        <v>32</v>
      </c>
      <c r="E146" s="6" t="s">
        <v>10</v>
      </c>
      <c r="F146" s="5">
        <f>VLOOKUP(E146,'Trade Wise'!$B$2:$D$18,2,0)</f>
        <v>14</v>
      </c>
      <c r="K146" s="5">
        <v>1</v>
      </c>
    </row>
    <row r="147" spans="1:11">
      <c r="A147" s="5">
        <v>146</v>
      </c>
      <c r="B147" s="5">
        <v>3070108702</v>
      </c>
      <c r="C147" s="6" t="s">
        <v>40</v>
      </c>
      <c r="D147" s="6" t="s">
        <v>41</v>
      </c>
      <c r="E147" s="6" t="s">
        <v>37</v>
      </c>
      <c r="F147" s="5">
        <f>VLOOKUP(E147,'Trade Wise'!$B$2:$D$18,2,0)</f>
        <v>62</v>
      </c>
      <c r="G147" s="6" t="s">
        <v>12</v>
      </c>
      <c r="H147" s="5">
        <f>VLOOKUP(G147,'Trade Wise'!$B$2:$D$18,2,0)</f>
        <v>35</v>
      </c>
      <c r="I147" s="6" t="s">
        <v>42</v>
      </c>
      <c r="J147" s="5">
        <f>VLOOKUP(I147,'Trade Wise'!$B$2:$D$18,2,0)</f>
        <v>11</v>
      </c>
      <c r="K147" s="5">
        <v>3</v>
      </c>
    </row>
    <row r="148" spans="1:11">
      <c r="A148" s="5">
        <v>147</v>
      </c>
      <c r="B148" s="5">
        <v>3070607603</v>
      </c>
      <c r="C148" s="6" t="s">
        <v>43</v>
      </c>
      <c r="D148" s="6" t="s">
        <v>41</v>
      </c>
      <c r="E148" s="6" t="s">
        <v>37</v>
      </c>
      <c r="F148" s="5">
        <f>VLOOKUP(E148,'Trade Wise'!$B$2:$D$18,2,0)</f>
        <v>62</v>
      </c>
      <c r="G148" s="6" t="s">
        <v>12</v>
      </c>
      <c r="H148" s="5">
        <f>VLOOKUP(G148,'Trade Wise'!$B$2:$D$18,2,0)</f>
        <v>35</v>
      </c>
      <c r="I148" s="6"/>
      <c r="J148" s="6"/>
      <c r="K148" s="5">
        <v>2</v>
      </c>
    </row>
    <row r="149" spans="1:11">
      <c r="A149" s="5">
        <v>148</v>
      </c>
      <c r="B149" s="5">
        <v>3070106902</v>
      </c>
      <c r="C149" s="6" t="s">
        <v>118</v>
      </c>
      <c r="D149" s="6" t="s">
        <v>41</v>
      </c>
      <c r="E149" s="6" t="s">
        <v>42</v>
      </c>
      <c r="F149" s="5">
        <f>VLOOKUP(E149,'Trade Wise'!$B$2:$D$18,2,0)</f>
        <v>11</v>
      </c>
      <c r="G149" s="6" t="s">
        <v>37</v>
      </c>
      <c r="H149" s="5">
        <f>VLOOKUP(G149,'Trade Wise'!$B$2:$D$18,2,0)</f>
        <v>62</v>
      </c>
      <c r="I149" s="6"/>
      <c r="J149" s="6"/>
      <c r="K149" s="5">
        <v>2</v>
      </c>
    </row>
    <row r="150" spans="1:11">
      <c r="A150" s="5">
        <v>149</v>
      </c>
      <c r="B150" s="5">
        <v>3070704303</v>
      </c>
      <c r="C150" s="6" t="s">
        <v>168</v>
      </c>
      <c r="D150" s="6" t="s">
        <v>41</v>
      </c>
      <c r="E150" s="6" t="s">
        <v>22</v>
      </c>
      <c r="F150" s="5">
        <f>VLOOKUP(E150,'Trade Wise'!$B$2:$D$18,2,0)</f>
        <v>17</v>
      </c>
      <c r="G150" s="6" t="s">
        <v>9</v>
      </c>
      <c r="H150" s="5">
        <f>VLOOKUP(G150,'Trade Wise'!$B$2:$D$18,2,0)</f>
        <v>65</v>
      </c>
      <c r="I150" s="6"/>
      <c r="J150" s="6"/>
      <c r="K150" s="5">
        <v>2</v>
      </c>
    </row>
    <row r="151" spans="1:11">
      <c r="A151" s="5">
        <v>150</v>
      </c>
      <c r="B151" s="5">
        <v>3060305202</v>
      </c>
      <c r="C151" s="6" t="s">
        <v>25</v>
      </c>
      <c r="D151" s="6" t="s">
        <v>26</v>
      </c>
      <c r="E151" s="6" t="s">
        <v>27</v>
      </c>
      <c r="F151" s="5">
        <f>VLOOKUP(E151,'Trade Wise'!$B$2:$D$18,2,0)</f>
        <v>3</v>
      </c>
      <c r="G151" s="6" t="s">
        <v>22</v>
      </c>
      <c r="H151" s="5">
        <f>VLOOKUP(G151,'Trade Wise'!$B$2:$D$18,2,0)</f>
        <v>17</v>
      </c>
      <c r="I151" s="6"/>
      <c r="J151" s="6"/>
      <c r="K151" s="5">
        <v>2</v>
      </c>
    </row>
    <row r="152" spans="1:11">
      <c r="A152" s="5">
        <v>151</v>
      </c>
      <c r="B152" s="5">
        <v>3060405403</v>
      </c>
      <c r="C152" s="6" t="s">
        <v>83</v>
      </c>
      <c r="D152" s="6" t="s">
        <v>26</v>
      </c>
      <c r="E152" s="6" t="s">
        <v>37</v>
      </c>
      <c r="F152" s="5">
        <f>VLOOKUP(E152,'Trade Wise'!$B$2:$D$18,2,0)</f>
        <v>62</v>
      </c>
      <c r="G152" s="6" t="s">
        <v>34</v>
      </c>
      <c r="H152" s="5">
        <f>VLOOKUP(G152,'Trade Wise'!$B$2:$D$18,2,0)</f>
        <v>46</v>
      </c>
      <c r="I152" s="6"/>
      <c r="J152" s="6"/>
      <c r="K152" s="5">
        <v>2</v>
      </c>
    </row>
    <row r="153" spans="1:11">
      <c r="A153" s="5">
        <v>152</v>
      </c>
      <c r="B153" s="5">
        <v>3060210302</v>
      </c>
      <c r="C153" s="6" t="s">
        <v>116</v>
      </c>
      <c r="D153" s="6" t="s">
        <v>26</v>
      </c>
      <c r="E153" s="6" t="s">
        <v>9</v>
      </c>
      <c r="F153" s="5">
        <f>VLOOKUP(E153,'Trade Wise'!$B$2:$D$18,2,0)</f>
        <v>65</v>
      </c>
      <c r="G153" s="6" t="s">
        <v>37</v>
      </c>
      <c r="H153" s="5">
        <f>VLOOKUP(G153,'Trade Wise'!$B$2:$D$18,2,0)</f>
        <v>62</v>
      </c>
      <c r="I153" s="6"/>
      <c r="J153" s="6"/>
      <c r="K153" s="5">
        <v>2</v>
      </c>
    </row>
    <row r="154" spans="1:11">
      <c r="A154" s="5">
        <v>153</v>
      </c>
      <c r="B154" s="5">
        <v>3060411501</v>
      </c>
      <c r="C154" s="6" t="s">
        <v>117</v>
      </c>
      <c r="D154" s="6" t="s">
        <v>26</v>
      </c>
      <c r="E154" s="6" t="s">
        <v>9</v>
      </c>
      <c r="F154" s="5">
        <f>VLOOKUP(E154,'Trade Wise'!$B$2:$D$18,2,0)</f>
        <v>65</v>
      </c>
      <c r="G154" s="6" t="s">
        <v>37</v>
      </c>
      <c r="H154" s="5">
        <f>VLOOKUP(G154,'Trade Wise'!$B$2:$D$18,2,0)</f>
        <v>62</v>
      </c>
      <c r="I154" s="6"/>
      <c r="J154" s="6"/>
      <c r="K154" s="5">
        <v>2</v>
      </c>
    </row>
    <row r="155" spans="1:11">
      <c r="A155" s="5">
        <v>154</v>
      </c>
      <c r="B155" s="5">
        <v>3160908502</v>
      </c>
      <c r="C155" s="6" t="s">
        <v>54</v>
      </c>
      <c r="D155" s="6" t="s">
        <v>55</v>
      </c>
      <c r="E155" s="6" t="s">
        <v>42</v>
      </c>
      <c r="F155" s="5">
        <f>VLOOKUP(E155,'Trade Wise'!$B$2:$D$18,2,0)</f>
        <v>11</v>
      </c>
      <c r="G155" s="6" t="s">
        <v>12</v>
      </c>
      <c r="H155" s="5">
        <f>VLOOKUP(G155,'Trade Wise'!$B$2:$D$18,2,0)</f>
        <v>35</v>
      </c>
      <c r="I155" s="6"/>
      <c r="J155" s="6"/>
      <c r="K155" s="5">
        <v>2</v>
      </c>
    </row>
    <row r="156" spans="1:11">
      <c r="A156" s="5">
        <v>155</v>
      </c>
      <c r="B156" s="5">
        <v>3161202901</v>
      </c>
      <c r="C156" s="6" t="s">
        <v>72</v>
      </c>
      <c r="D156" s="6" t="s">
        <v>55</v>
      </c>
      <c r="E156" s="6" t="s">
        <v>37</v>
      </c>
      <c r="F156" s="5">
        <f>VLOOKUP(E156,'Trade Wise'!$B$2:$D$18,2,0)</f>
        <v>62</v>
      </c>
      <c r="G156" s="6" t="s">
        <v>68</v>
      </c>
      <c r="H156" s="5">
        <f>VLOOKUP(G156,'Trade Wise'!$B$2:$D$18,2,0)</f>
        <v>5</v>
      </c>
      <c r="I156" s="6"/>
      <c r="J156" s="6"/>
      <c r="K156" s="5">
        <v>2</v>
      </c>
    </row>
    <row r="157" spans="1:11">
      <c r="A157" s="5">
        <v>156</v>
      </c>
      <c r="B157" s="5">
        <v>3160205602</v>
      </c>
      <c r="C157" s="6" t="s">
        <v>92</v>
      </c>
      <c r="D157" s="6" t="s">
        <v>55</v>
      </c>
      <c r="E157" s="6" t="s">
        <v>37</v>
      </c>
      <c r="F157" s="5">
        <f>VLOOKUP(E157,'Trade Wise'!$B$2:$D$18,2,0)</f>
        <v>62</v>
      </c>
      <c r="G157" s="6" t="s">
        <v>34</v>
      </c>
      <c r="H157" s="5">
        <f>VLOOKUP(G157,'Trade Wise'!$B$2:$D$18,2,0)</f>
        <v>46</v>
      </c>
      <c r="I157" s="6"/>
      <c r="J157" s="6"/>
      <c r="K157" s="5">
        <v>2</v>
      </c>
    </row>
    <row r="158" spans="1:11">
      <c r="A158" s="5">
        <v>157</v>
      </c>
      <c r="B158" s="5">
        <v>3160206103</v>
      </c>
      <c r="C158" s="6" t="s">
        <v>93</v>
      </c>
      <c r="D158" s="6" t="s">
        <v>55</v>
      </c>
      <c r="E158" s="6" t="s">
        <v>18</v>
      </c>
      <c r="F158" s="5">
        <f>VLOOKUP(E158,'Trade Wise'!$B$2:$D$18,2,0)</f>
        <v>8</v>
      </c>
      <c r="G158" s="6" t="s">
        <v>34</v>
      </c>
      <c r="H158" s="5">
        <f>VLOOKUP(G158,'Trade Wise'!$B$2:$D$18,2,0)</f>
        <v>46</v>
      </c>
      <c r="I158" s="6"/>
      <c r="J158" s="6"/>
      <c r="K158" s="5">
        <v>2</v>
      </c>
    </row>
    <row r="159" spans="1:11">
      <c r="A159" s="5">
        <v>158</v>
      </c>
      <c r="B159" s="5">
        <v>3160601102</v>
      </c>
      <c r="C159" s="6" t="s">
        <v>94</v>
      </c>
      <c r="D159" s="6" t="s">
        <v>55</v>
      </c>
      <c r="E159" s="6" t="s">
        <v>22</v>
      </c>
      <c r="F159" s="5">
        <f>VLOOKUP(E159,'Trade Wise'!$B$2:$D$18,2,0)</f>
        <v>17</v>
      </c>
      <c r="G159" s="6" t="s">
        <v>34</v>
      </c>
      <c r="H159" s="5">
        <f>VLOOKUP(G159,'Trade Wise'!$B$2:$D$18,2,0)</f>
        <v>46</v>
      </c>
      <c r="I159" s="6"/>
      <c r="J159" s="6"/>
      <c r="K159" s="5">
        <v>2</v>
      </c>
    </row>
    <row r="160" spans="1:11" ht="30">
      <c r="A160" s="5">
        <v>159</v>
      </c>
      <c r="B160" s="5">
        <v>3160603102</v>
      </c>
      <c r="C160" s="6" t="s">
        <v>95</v>
      </c>
      <c r="D160" s="6" t="s">
        <v>55</v>
      </c>
      <c r="E160" s="13" t="s">
        <v>30</v>
      </c>
      <c r="F160" s="5">
        <f>VLOOKUP(E160,'Trade Wise'!$B$2:$D$18,2,0)</f>
        <v>4</v>
      </c>
      <c r="G160" s="6" t="s">
        <v>34</v>
      </c>
      <c r="H160" s="5">
        <f>VLOOKUP(G160,'Trade Wise'!$B$2:$D$18,2,0)</f>
        <v>46</v>
      </c>
      <c r="I160" s="6"/>
      <c r="J160" s="6"/>
      <c r="K160" s="5">
        <v>2</v>
      </c>
    </row>
    <row r="161" spans="1:11">
      <c r="A161" s="5">
        <v>160</v>
      </c>
      <c r="B161" s="5">
        <v>3160908703</v>
      </c>
      <c r="C161" s="6" t="s">
        <v>139</v>
      </c>
      <c r="D161" s="6" t="s">
        <v>55</v>
      </c>
      <c r="E161" s="6" t="s">
        <v>34</v>
      </c>
      <c r="F161" s="5">
        <f>VLOOKUP(E161,'Trade Wise'!$B$2:$D$18,2,0)</f>
        <v>46</v>
      </c>
      <c r="G161" s="6" t="s">
        <v>37</v>
      </c>
      <c r="H161" s="5">
        <f>VLOOKUP(G161,'Trade Wise'!$B$2:$D$18,2,0)</f>
        <v>62</v>
      </c>
      <c r="I161" s="6"/>
      <c r="J161" s="6"/>
      <c r="K161" s="5">
        <v>2</v>
      </c>
    </row>
    <row r="162" spans="1:11">
      <c r="A162" s="5">
        <v>161</v>
      </c>
      <c r="B162" s="5">
        <v>3161205803</v>
      </c>
      <c r="C162" s="6" t="s">
        <v>140</v>
      </c>
      <c r="D162" s="6" t="s">
        <v>55</v>
      </c>
      <c r="E162" s="6" t="s">
        <v>34</v>
      </c>
      <c r="F162" s="5">
        <f>VLOOKUP(E162,'Trade Wise'!$B$2:$D$18,2,0)</f>
        <v>46</v>
      </c>
      <c r="G162" s="6" t="s">
        <v>37</v>
      </c>
      <c r="H162" s="5">
        <f>VLOOKUP(G162,'Trade Wise'!$B$2:$D$18,2,0)</f>
        <v>62</v>
      </c>
      <c r="I162" s="6"/>
      <c r="J162" s="6"/>
      <c r="K162" s="5">
        <v>2</v>
      </c>
    </row>
    <row r="163" spans="1:11">
      <c r="A163" s="5">
        <v>162</v>
      </c>
      <c r="B163" s="14">
        <v>3161302302</v>
      </c>
      <c r="C163" s="13" t="s">
        <v>152</v>
      </c>
      <c r="D163" s="6" t="s">
        <v>55</v>
      </c>
      <c r="E163" s="13" t="s">
        <v>18</v>
      </c>
      <c r="F163" s="5">
        <f>VLOOKUP(E163,'Trade Wise'!$B$2:$D$18,2,0)</f>
        <v>8</v>
      </c>
      <c r="G163" s="13" t="s">
        <v>153</v>
      </c>
      <c r="H163" s="5">
        <f>VLOOKUP(G163,'Trade Wise'!$B$2:$D$18,2,0)</f>
        <v>7</v>
      </c>
      <c r="I163" s="6"/>
      <c r="J163" s="6"/>
      <c r="K163" s="5">
        <v>2</v>
      </c>
    </row>
    <row r="164" spans="1:11">
      <c r="A164" s="5">
        <v>163</v>
      </c>
      <c r="B164" s="5">
        <v>3160404001</v>
      </c>
      <c r="C164" s="6" t="s">
        <v>155</v>
      </c>
      <c r="D164" s="6" t="s">
        <v>55</v>
      </c>
      <c r="E164" s="6" t="s">
        <v>34</v>
      </c>
      <c r="F164" s="5">
        <f>VLOOKUP(E164,'Trade Wise'!$B$2:$D$18,2,0)</f>
        <v>46</v>
      </c>
      <c r="G164" s="6" t="s">
        <v>15</v>
      </c>
      <c r="H164" s="5">
        <f>VLOOKUP(G164,'Trade Wise'!$B$2:$D$18,2,0)</f>
        <v>3</v>
      </c>
      <c r="I164" s="6"/>
      <c r="J164" s="6"/>
      <c r="K164" s="5">
        <v>2</v>
      </c>
    </row>
    <row r="165" spans="1:11">
      <c r="A165" s="5">
        <v>164</v>
      </c>
      <c r="B165" s="5">
        <v>3180120202</v>
      </c>
      <c r="C165" s="6" t="s">
        <v>35</v>
      </c>
      <c r="D165" s="6" t="s">
        <v>36</v>
      </c>
      <c r="E165" s="6" t="s">
        <v>37</v>
      </c>
      <c r="F165" s="5">
        <f>VLOOKUP(E165,'Trade Wise'!$B$2:$D$18,2,0)</f>
        <v>62</v>
      </c>
      <c r="G165" s="6" t="s">
        <v>22</v>
      </c>
      <c r="H165" s="5">
        <f>VLOOKUP(G165,'Trade Wise'!$B$2:$D$18,2,0)</f>
        <v>17</v>
      </c>
      <c r="I165" s="6"/>
      <c r="J165" s="6"/>
      <c r="K165" s="5">
        <v>2</v>
      </c>
    </row>
    <row r="166" spans="1:11">
      <c r="A166" s="5">
        <v>165</v>
      </c>
      <c r="B166" s="5">
        <v>3180214202</v>
      </c>
      <c r="C166" s="6" t="s">
        <v>56</v>
      </c>
      <c r="D166" s="6" t="s">
        <v>36</v>
      </c>
      <c r="E166" s="6" t="s">
        <v>9</v>
      </c>
      <c r="F166" s="5">
        <f>VLOOKUP(E166,'Trade Wise'!$B$2:$D$18,2,0)</f>
        <v>65</v>
      </c>
      <c r="G166" s="6" t="s">
        <v>12</v>
      </c>
      <c r="H166" s="5">
        <f>VLOOKUP(G166,'Trade Wise'!$B$2:$D$18,2,0)</f>
        <v>35</v>
      </c>
      <c r="I166" s="6"/>
      <c r="J166" s="6"/>
      <c r="K166" s="5">
        <v>2</v>
      </c>
    </row>
    <row r="167" spans="1:11">
      <c r="A167" s="5">
        <v>166</v>
      </c>
      <c r="B167" s="5">
        <v>3180112002</v>
      </c>
      <c r="C167" s="6" t="s">
        <v>73</v>
      </c>
      <c r="D167" s="6" t="s">
        <v>36</v>
      </c>
      <c r="E167" s="6" t="s">
        <v>60</v>
      </c>
      <c r="F167" s="5">
        <f>VLOOKUP(E167,'Trade Wise'!$B$2:$D$18,2,0)</f>
        <v>12</v>
      </c>
      <c r="G167" s="6" t="s">
        <v>68</v>
      </c>
      <c r="H167" s="5">
        <f>VLOOKUP(G167,'Trade Wise'!$B$2:$D$18,2,0)</f>
        <v>5</v>
      </c>
      <c r="I167" s="6"/>
      <c r="J167" s="6"/>
      <c r="K167" s="5">
        <v>2</v>
      </c>
    </row>
    <row r="168" spans="1:11">
      <c r="A168" s="5">
        <v>167</v>
      </c>
      <c r="B168" s="14">
        <v>3180214702</v>
      </c>
      <c r="C168" s="13" t="s">
        <v>97</v>
      </c>
      <c r="D168" s="6" t="s">
        <v>36</v>
      </c>
      <c r="E168" s="13" t="s">
        <v>10</v>
      </c>
      <c r="F168" s="5">
        <f>VLOOKUP(E168,'Trade Wise'!$B$2:$D$18,2,0)</f>
        <v>14</v>
      </c>
      <c r="G168" s="13" t="s">
        <v>80</v>
      </c>
      <c r="H168" s="5">
        <f>VLOOKUP(G168,'Trade Wise'!$B$2:$D$18,2,0)</f>
        <v>46</v>
      </c>
      <c r="I168" s="6"/>
      <c r="J168" s="6"/>
      <c r="K168" s="5">
        <v>2</v>
      </c>
    </row>
    <row r="169" spans="1:11" ht="30">
      <c r="A169" s="5">
        <v>168</v>
      </c>
      <c r="B169" s="14">
        <v>3180211302</v>
      </c>
      <c r="C169" s="13" t="s">
        <v>154</v>
      </c>
      <c r="D169" s="6" t="s">
        <v>36</v>
      </c>
      <c r="E169" s="13" t="s">
        <v>30</v>
      </c>
      <c r="F169" s="5">
        <f>VLOOKUP(E169,'Trade Wise'!$B$2:$D$18,2,0)</f>
        <v>4</v>
      </c>
      <c r="G169" s="13" t="s">
        <v>153</v>
      </c>
      <c r="H169" s="5">
        <f>VLOOKUP(G169,'Trade Wise'!$B$2:$D$18,2,0)</f>
        <v>7</v>
      </c>
      <c r="I169" s="6"/>
      <c r="J169" s="6"/>
      <c r="K169" s="5">
        <v>2</v>
      </c>
    </row>
    <row r="170" spans="1:11">
      <c r="A170" s="5">
        <v>169</v>
      </c>
      <c r="B170" s="5">
        <v>3180110103</v>
      </c>
      <c r="C170" s="6" t="s">
        <v>181</v>
      </c>
      <c r="D170" s="6" t="s">
        <v>36</v>
      </c>
      <c r="E170" s="6" t="s">
        <v>12</v>
      </c>
      <c r="F170" s="5">
        <f>VLOOKUP(E170,'Trade Wise'!$B$2:$D$18,2,0)</f>
        <v>35</v>
      </c>
      <c r="G170" s="6" t="s">
        <v>9</v>
      </c>
      <c r="H170" s="5">
        <f>VLOOKUP(G170,'Trade Wise'!$B$2:$D$18,2,0)</f>
        <v>65</v>
      </c>
      <c r="I170" s="6"/>
      <c r="J170" s="6"/>
      <c r="K170" s="5">
        <v>2</v>
      </c>
    </row>
    <row r="171" spans="1:11">
      <c r="A171" s="5">
        <v>170</v>
      </c>
      <c r="B171" s="5">
        <v>3180305702</v>
      </c>
      <c r="C171" s="6" t="s">
        <v>182</v>
      </c>
      <c r="D171" s="6" t="s">
        <v>36</v>
      </c>
      <c r="E171" s="6" t="s">
        <v>12</v>
      </c>
      <c r="F171" s="5">
        <f>VLOOKUP(E171,'Trade Wise'!$B$2:$D$18,2,0)</f>
        <v>35</v>
      </c>
      <c r="G171" s="6" t="s">
        <v>9</v>
      </c>
      <c r="H171" s="5">
        <f>VLOOKUP(G171,'Trade Wise'!$B$2:$D$18,2,0)</f>
        <v>65</v>
      </c>
      <c r="I171" s="6"/>
      <c r="J171" s="6"/>
      <c r="K171" s="5">
        <v>2</v>
      </c>
    </row>
    <row r="172" spans="1:11">
      <c r="A172" s="5">
        <v>171</v>
      </c>
      <c r="B172" s="5">
        <v>3180108802</v>
      </c>
      <c r="C172" s="6" t="s">
        <v>223</v>
      </c>
      <c r="D172" s="6" t="s">
        <v>36</v>
      </c>
      <c r="E172" s="6" t="s">
        <v>224</v>
      </c>
      <c r="F172" s="5">
        <f>VLOOKUP(E172,'Trade Wise'!$B$2:$D$18,2,0)</f>
        <v>65</v>
      </c>
      <c r="K172" s="5">
        <v>1</v>
      </c>
    </row>
    <row r="173" spans="1:11">
      <c r="A173" s="5">
        <v>172</v>
      </c>
      <c r="B173" s="5">
        <v>3190105804</v>
      </c>
      <c r="C173" s="6" t="s">
        <v>144</v>
      </c>
      <c r="D173" s="6" t="s">
        <v>146</v>
      </c>
      <c r="E173" s="13" t="s">
        <v>21</v>
      </c>
      <c r="F173" s="5">
        <f>VLOOKUP(E173,'Trade Wise'!$B$2:$D$18,2,0)</f>
        <v>23</v>
      </c>
      <c r="G173" s="6" t="s">
        <v>37</v>
      </c>
      <c r="H173" s="5">
        <f>VLOOKUP(G173,'Trade Wise'!$B$2:$D$18,2,0)</f>
        <v>62</v>
      </c>
      <c r="I173" s="6"/>
      <c r="J173" s="6"/>
      <c r="K173" s="5">
        <v>2</v>
      </c>
    </row>
    <row r="174" spans="1:11">
      <c r="A174" s="5">
        <v>173</v>
      </c>
      <c r="B174" s="5">
        <v>3190304504</v>
      </c>
      <c r="C174" s="6" t="s">
        <v>145</v>
      </c>
      <c r="D174" s="6" t="s">
        <v>146</v>
      </c>
      <c r="E174" s="6" t="s">
        <v>34</v>
      </c>
      <c r="F174" s="5">
        <f>VLOOKUP(E174,'Trade Wise'!$B$2:$D$18,2,0)</f>
        <v>46</v>
      </c>
      <c r="G174" s="6" t="s">
        <v>37</v>
      </c>
      <c r="H174" s="5">
        <f>VLOOKUP(G174,'Trade Wise'!$B$2:$D$18,2,0)</f>
        <v>62</v>
      </c>
      <c r="I174" s="6"/>
      <c r="J174" s="6"/>
      <c r="K174" s="5">
        <v>2</v>
      </c>
    </row>
    <row r="175" spans="1:11">
      <c r="A175" s="5">
        <v>174</v>
      </c>
      <c r="B175" s="5">
        <v>3190602402</v>
      </c>
      <c r="C175" s="6" t="s">
        <v>147</v>
      </c>
      <c r="D175" s="6" t="s">
        <v>146</v>
      </c>
      <c r="E175" s="6" t="s">
        <v>10</v>
      </c>
      <c r="F175" s="5">
        <f>VLOOKUP(E175,'Trade Wise'!$B$2:$D$18,2,0)</f>
        <v>14</v>
      </c>
      <c r="G175" s="6" t="s">
        <v>37</v>
      </c>
      <c r="H175" s="5">
        <f>VLOOKUP(G175,'Trade Wise'!$B$2:$D$18,2,0)</f>
        <v>62</v>
      </c>
      <c r="I175" s="6"/>
      <c r="J175" s="6"/>
      <c r="K175" s="5">
        <v>2</v>
      </c>
    </row>
    <row r="176" spans="1:11">
      <c r="A176" s="5">
        <v>175</v>
      </c>
      <c r="B176" s="5">
        <v>3190607802</v>
      </c>
      <c r="C176" s="6" t="s">
        <v>148</v>
      </c>
      <c r="D176" s="6" t="s">
        <v>146</v>
      </c>
      <c r="E176" s="6" t="s">
        <v>9</v>
      </c>
      <c r="F176" s="5">
        <f>VLOOKUP(E176,'Trade Wise'!$B$2:$D$18,2,0)</f>
        <v>65</v>
      </c>
      <c r="G176" s="6" t="s">
        <v>37</v>
      </c>
      <c r="H176" s="5">
        <f>VLOOKUP(G176,'Trade Wise'!$B$2:$D$18,2,0)</f>
        <v>62</v>
      </c>
      <c r="I176" s="6"/>
      <c r="J176" s="6"/>
      <c r="K176" s="5">
        <v>2</v>
      </c>
    </row>
    <row r="177" spans="1:11">
      <c r="A177" s="5">
        <v>176</v>
      </c>
      <c r="B177" s="5">
        <v>3190806102</v>
      </c>
      <c r="C177" s="6" t="s">
        <v>202</v>
      </c>
      <c r="D177" s="6" t="s">
        <v>146</v>
      </c>
      <c r="E177" s="6" t="s">
        <v>12</v>
      </c>
      <c r="F177" s="5">
        <f>VLOOKUP(E177,'Trade Wise'!$B$2:$D$18,2,0)</f>
        <v>35</v>
      </c>
      <c r="G177" s="6" t="s">
        <v>60</v>
      </c>
      <c r="H177" s="5">
        <f>VLOOKUP(G177,'Trade Wise'!$B$2:$D$18,2,0)</f>
        <v>12</v>
      </c>
      <c r="I177" s="6"/>
      <c r="J177" s="6"/>
      <c r="K177" s="5">
        <v>2</v>
      </c>
    </row>
    <row r="178" spans="1:11" ht="30">
      <c r="A178" s="5">
        <v>177</v>
      </c>
      <c r="B178" s="5">
        <v>3190408002</v>
      </c>
      <c r="C178" s="6" t="s">
        <v>225</v>
      </c>
      <c r="D178" s="6" t="s">
        <v>146</v>
      </c>
      <c r="E178" s="6" t="s">
        <v>18</v>
      </c>
      <c r="F178" s="5">
        <f>VLOOKUP(E178,'Trade Wise'!$B$2:$D$18,2,0)</f>
        <v>8</v>
      </c>
      <c r="K178" s="5">
        <v>1</v>
      </c>
    </row>
    <row r="179" spans="1:11" s="12" customFormat="1" ht="15.75">
      <c r="F179" s="12">
        <f>SUM(F2:F178)</f>
        <v>6410</v>
      </c>
      <c r="H179" s="12">
        <f>SUM(H2:H178)</f>
        <v>6499</v>
      </c>
      <c r="J179" s="12">
        <f>SUM(J2:J178)</f>
        <v>122</v>
      </c>
    </row>
    <row r="181" spans="1:11" ht="15.75">
      <c r="F181" s="20" t="s">
        <v>237</v>
      </c>
      <c r="G181" s="20">
        <f>F179+H179+J179</f>
        <v>13031</v>
      </c>
    </row>
  </sheetData>
  <autoFilter ref="A1:I179"/>
  <sortState ref="A2:K178">
    <sortCondition ref="D1:D178"/>
  </sortState>
  <conditionalFormatting sqref="B1:B178">
    <cfRule type="duplicateValues" dxfId="10" priority="9"/>
    <cfRule type="duplicateValues" dxfId="9" priority="10"/>
    <cfRule type="duplicateValues" dxfId="8" priority="11"/>
  </conditionalFormatting>
  <conditionalFormatting sqref="B1:B1048576">
    <cfRule type="duplicateValues" dxfId="7" priority="1"/>
  </conditionalFormatting>
  <conditionalFormatting sqref="B2:B178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opLeftCell="A7" workbookViewId="0">
      <selection activeCell="F12" sqref="F12"/>
    </sheetView>
  </sheetViews>
  <sheetFormatPr defaultColWidth="11.5546875" defaultRowHeight="15"/>
  <cols>
    <col min="1" max="1" width="7.5546875" customWidth="1"/>
    <col min="2" max="2" width="40.6640625" style="23" customWidth="1"/>
    <col min="3" max="3" width="17.77734375" style="23" customWidth="1"/>
    <col min="4" max="4" width="16.44140625" style="8" bestFit="1" customWidth="1"/>
    <col min="5" max="5" width="0" hidden="1" customWidth="1"/>
  </cols>
  <sheetData>
    <row r="1" spans="1:5" ht="30">
      <c r="A1" s="24" t="s">
        <v>238</v>
      </c>
      <c r="B1" s="25" t="s">
        <v>230</v>
      </c>
      <c r="C1" s="26" t="s">
        <v>232</v>
      </c>
      <c r="D1" s="26" t="s">
        <v>231</v>
      </c>
      <c r="E1" s="19" t="s">
        <v>236</v>
      </c>
    </row>
    <row r="2" spans="1:5" ht="27" customHeight="1">
      <c r="A2" s="10">
        <v>1</v>
      </c>
      <c r="B2" s="22" t="s">
        <v>60</v>
      </c>
      <c r="C2" s="10">
        <v>12</v>
      </c>
      <c r="D2" s="10">
        <v>2.5</v>
      </c>
      <c r="E2" s="10" t="e">
        <f>D2*#REF!</f>
        <v>#REF!</v>
      </c>
    </row>
    <row r="3" spans="1:5" ht="27" customHeight="1">
      <c r="A3" s="10">
        <v>2</v>
      </c>
      <c r="B3" s="22" t="s">
        <v>21</v>
      </c>
      <c r="C3" s="10">
        <v>23</v>
      </c>
      <c r="D3" s="10">
        <v>2.5</v>
      </c>
      <c r="E3" s="10" t="e">
        <f>D3*#REF!</f>
        <v>#REF!</v>
      </c>
    </row>
    <row r="4" spans="1:5" ht="27" customHeight="1">
      <c r="A4" s="10">
        <v>3</v>
      </c>
      <c r="B4" s="22" t="s">
        <v>42</v>
      </c>
      <c r="C4" s="10">
        <v>11</v>
      </c>
      <c r="D4" s="10">
        <v>2.5</v>
      </c>
      <c r="E4" s="10" t="e">
        <f>D4*#REF!</f>
        <v>#REF!</v>
      </c>
    </row>
    <row r="5" spans="1:5" ht="27" customHeight="1">
      <c r="A5" s="10">
        <v>4</v>
      </c>
      <c r="B5" s="22" t="s">
        <v>9</v>
      </c>
      <c r="C5" s="10">
        <v>65</v>
      </c>
      <c r="D5" s="10">
        <v>2.5</v>
      </c>
      <c r="E5" s="10" t="e">
        <f>D5*#REF!</f>
        <v>#REF!</v>
      </c>
    </row>
    <row r="6" spans="1:5" ht="27" customHeight="1">
      <c r="A6" s="10">
        <v>5</v>
      </c>
      <c r="B6" s="22" t="s">
        <v>30</v>
      </c>
      <c r="C6" s="10">
        <v>4</v>
      </c>
      <c r="D6" s="10">
        <v>2</v>
      </c>
      <c r="E6" s="10" t="e">
        <f>D6*#REF!</f>
        <v>#REF!</v>
      </c>
    </row>
    <row r="7" spans="1:5" ht="27" customHeight="1">
      <c r="A7" s="10">
        <v>6</v>
      </c>
      <c r="B7" s="22" t="s">
        <v>50</v>
      </c>
      <c r="C7" s="10">
        <v>11</v>
      </c>
      <c r="D7" s="10">
        <v>2.5</v>
      </c>
      <c r="E7" s="10" t="e">
        <f>D7*#REF!</f>
        <v>#REF!</v>
      </c>
    </row>
    <row r="8" spans="1:5" ht="27" customHeight="1">
      <c r="A8" s="10">
        <v>7</v>
      </c>
      <c r="B8" s="22" t="s">
        <v>15</v>
      </c>
      <c r="C8" s="10">
        <v>3</v>
      </c>
      <c r="D8" s="10">
        <v>2.5</v>
      </c>
      <c r="E8" s="10" t="e">
        <f>D8*#REF!</f>
        <v>#REF!</v>
      </c>
    </row>
    <row r="9" spans="1:5" ht="27" customHeight="1">
      <c r="A9" s="10">
        <v>8</v>
      </c>
      <c r="B9" s="22" t="s">
        <v>153</v>
      </c>
      <c r="C9" s="10">
        <v>7</v>
      </c>
      <c r="D9" s="10">
        <v>2.5</v>
      </c>
      <c r="E9" s="10" t="e">
        <f>D9*#REF!</f>
        <v>#REF!</v>
      </c>
    </row>
    <row r="10" spans="1:5" ht="27" customHeight="1">
      <c r="A10" s="10">
        <v>9</v>
      </c>
      <c r="B10" s="22" t="s">
        <v>37</v>
      </c>
      <c r="C10" s="10">
        <v>62</v>
      </c>
      <c r="D10" s="10">
        <v>2.5</v>
      </c>
      <c r="E10" s="10" t="e">
        <f>D10*#REF!</f>
        <v>#REF!</v>
      </c>
    </row>
    <row r="11" spans="1:5" ht="27" customHeight="1">
      <c r="A11" s="10">
        <v>10</v>
      </c>
      <c r="B11" s="22" t="s">
        <v>34</v>
      </c>
      <c r="C11" s="10">
        <v>46</v>
      </c>
      <c r="D11" s="10">
        <v>2.1</v>
      </c>
      <c r="E11" s="10" t="e">
        <f>D11*#REF!</f>
        <v>#REF!</v>
      </c>
    </row>
    <row r="12" spans="1:5" ht="27" customHeight="1">
      <c r="A12" s="10">
        <v>11</v>
      </c>
      <c r="B12" s="22" t="s">
        <v>68</v>
      </c>
      <c r="C12" s="10">
        <v>5</v>
      </c>
      <c r="D12" s="10">
        <v>2.5</v>
      </c>
      <c r="E12" s="10" t="e">
        <f>D12*#REF!</f>
        <v>#REF!</v>
      </c>
    </row>
    <row r="13" spans="1:5" ht="27" customHeight="1">
      <c r="A13" s="10">
        <v>12</v>
      </c>
      <c r="B13" s="22" t="s">
        <v>27</v>
      </c>
      <c r="C13" s="10">
        <v>3</v>
      </c>
      <c r="D13" s="10">
        <v>2.5</v>
      </c>
      <c r="E13" s="10" t="e">
        <f>D13*#REF!</f>
        <v>#REF!</v>
      </c>
    </row>
    <row r="14" spans="1:5" ht="27" customHeight="1">
      <c r="A14" s="10">
        <v>13</v>
      </c>
      <c r="B14" s="22" t="s">
        <v>63</v>
      </c>
      <c r="C14" s="10">
        <v>7</v>
      </c>
      <c r="D14" s="10">
        <v>2.5</v>
      </c>
      <c r="E14" s="10" t="e">
        <f>D14*#REF!</f>
        <v>#REF!</v>
      </c>
    </row>
    <row r="15" spans="1:5" ht="27" customHeight="1">
      <c r="A15" s="10">
        <v>14</v>
      </c>
      <c r="B15" s="22" t="s">
        <v>12</v>
      </c>
      <c r="C15" s="10">
        <v>35</v>
      </c>
      <c r="D15" s="10">
        <v>2</v>
      </c>
      <c r="E15" s="10" t="e">
        <f>D15*#REF!</f>
        <v>#REF!</v>
      </c>
    </row>
    <row r="16" spans="1:5" ht="27" customHeight="1">
      <c r="A16" s="10">
        <v>15</v>
      </c>
      <c r="B16" s="22" t="s">
        <v>22</v>
      </c>
      <c r="C16" s="10">
        <v>17</v>
      </c>
      <c r="D16" s="10">
        <v>2.5</v>
      </c>
      <c r="E16" s="10" t="e">
        <f>D16*#REF!</f>
        <v>#REF!</v>
      </c>
    </row>
    <row r="17" spans="1:5" ht="27" customHeight="1">
      <c r="A17" s="10">
        <v>16</v>
      </c>
      <c r="B17" s="22" t="s">
        <v>18</v>
      </c>
      <c r="C17" s="10">
        <v>8</v>
      </c>
      <c r="D17" s="10">
        <v>2</v>
      </c>
      <c r="E17" s="10" t="e">
        <f>D17*#REF!</f>
        <v>#REF!</v>
      </c>
    </row>
    <row r="18" spans="1:5" ht="27" customHeight="1">
      <c r="A18" s="10">
        <v>17</v>
      </c>
      <c r="B18" s="22" t="s">
        <v>10</v>
      </c>
      <c r="C18" s="10">
        <v>14</v>
      </c>
      <c r="D18" s="10">
        <v>2.5</v>
      </c>
      <c r="E18" s="10" t="e">
        <f>D18*#REF!</f>
        <v>#REF!</v>
      </c>
    </row>
    <row r="19" spans="1:5" ht="27" customHeight="1">
      <c r="A19" s="9"/>
      <c r="B19" s="21"/>
      <c r="C19" s="10">
        <f>SUM(C2:C18)</f>
        <v>333</v>
      </c>
      <c r="D19" s="10"/>
      <c r="E19" s="18" t="e">
        <f>SUM(E2:E18)</f>
        <v>#REF!</v>
      </c>
    </row>
    <row r="20" spans="1:5">
      <c r="E20" s="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A10" workbookViewId="0">
      <selection activeCell="A2" sqref="A2:D25"/>
    </sheetView>
  </sheetViews>
  <sheetFormatPr defaultColWidth="11.5546875" defaultRowHeight="15"/>
  <cols>
    <col min="2" max="2" width="16.6640625" bestFit="1" customWidth="1"/>
    <col min="3" max="4" width="10.77734375" style="8"/>
  </cols>
  <sheetData>
    <row r="1" spans="1:4">
      <c r="A1" s="9" t="s">
        <v>235</v>
      </c>
      <c r="B1" s="9" t="s">
        <v>3</v>
      </c>
      <c r="C1" s="10" t="s">
        <v>234</v>
      </c>
      <c r="D1" s="10" t="s">
        <v>233</v>
      </c>
    </row>
    <row r="2" spans="1:4">
      <c r="A2" s="10">
        <v>1</v>
      </c>
      <c r="B2" s="11" t="s">
        <v>8</v>
      </c>
      <c r="C2" s="10">
        <v>23</v>
      </c>
      <c r="D2" s="10">
        <v>55.400000000000006</v>
      </c>
    </row>
    <row r="3" spans="1:4">
      <c r="A3" s="10">
        <v>2</v>
      </c>
      <c r="B3" s="11" t="s">
        <v>58</v>
      </c>
      <c r="C3" s="10">
        <v>10</v>
      </c>
      <c r="D3" s="10">
        <v>22.6</v>
      </c>
    </row>
    <row r="4" spans="1:4">
      <c r="A4" s="10">
        <v>3</v>
      </c>
      <c r="B4" s="11" t="s">
        <v>29</v>
      </c>
      <c r="C4" s="10">
        <v>21</v>
      </c>
      <c r="D4" s="10">
        <v>49.2</v>
      </c>
    </row>
    <row r="5" spans="1:4">
      <c r="A5" s="10">
        <v>4</v>
      </c>
      <c r="B5" s="11" t="s">
        <v>90</v>
      </c>
      <c r="C5" s="10">
        <v>6</v>
      </c>
      <c r="D5" s="10">
        <v>14.2</v>
      </c>
    </row>
    <row r="6" spans="1:4">
      <c r="A6" s="10">
        <v>5</v>
      </c>
      <c r="B6" s="11" t="s">
        <v>85</v>
      </c>
      <c r="C6" s="10">
        <v>6</v>
      </c>
      <c r="D6" s="10">
        <v>14.6</v>
      </c>
    </row>
    <row r="7" spans="1:4">
      <c r="A7" s="10">
        <v>6</v>
      </c>
      <c r="B7" s="11" t="s">
        <v>150</v>
      </c>
      <c r="C7" s="10">
        <v>9</v>
      </c>
      <c r="D7" s="10">
        <v>21.5</v>
      </c>
    </row>
    <row r="8" spans="1:4">
      <c r="A8" s="10">
        <v>7</v>
      </c>
      <c r="B8" s="11" t="s">
        <v>49</v>
      </c>
      <c r="C8" s="10">
        <v>16</v>
      </c>
      <c r="D8" s="10">
        <v>38.300000000000004</v>
      </c>
    </row>
    <row r="9" spans="1:4">
      <c r="A9" s="10">
        <v>8</v>
      </c>
      <c r="B9" s="11" t="s">
        <v>75</v>
      </c>
      <c r="C9" s="10">
        <v>29</v>
      </c>
      <c r="D9" s="10">
        <v>67.900000000000006</v>
      </c>
    </row>
    <row r="10" spans="1:4">
      <c r="A10" s="10">
        <v>9</v>
      </c>
      <c r="B10" s="11" t="s">
        <v>17</v>
      </c>
      <c r="C10" s="10">
        <v>20</v>
      </c>
      <c r="D10" s="10">
        <v>48.6</v>
      </c>
    </row>
    <row r="11" spans="1:4">
      <c r="A11" s="10">
        <v>10</v>
      </c>
      <c r="B11" s="11" t="s">
        <v>70</v>
      </c>
      <c r="C11" s="10">
        <v>18</v>
      </c>
      <c r="D11" s="10">
        <v>43.5</v>
      </c>
    </row>
    <row r="12" spans="1:4">
      <c r="A12" s="10">
        <v>11</v>
      </c>
      <c r="B12" s="11" t="s">
        <v>67</v>
      </c>
      <c r="C12" s="10">
        <v>6</v>
      </c>
      <c r="D12" s="10">
        <v>15</v>
      </c>
    </row>
    <row r="13" spans="1:4">
      <c r="A13" s="10">
        <v>12</v>
      </c>
      <c r="B13" s="11" t="s">
        <v>45</v>
      </c>
      <c r="C13" s="10">
        <v>17</v>
      </c>
      <c r="D13" s="10">
        <v>41.5</v>
      </c>
    </row>
    <row r="14" spans="1:4">
      <c r="A14" s="10">
        <v>13</v>
      </c>
      <c r="B14" s="11" t="s">
        <v>53</v>
      </c>
      <c r="C14" s="10">
        <v>5</v>
      </c>
      <c r="D14" s="10">
        <v>11.6</v>
      </c>
    </row>
    <row r="15" spans="1:4">
      <c r="A15" s="10">
        <v>14</v>
      </c>
      <c r="B15" s="11" t="s">
        <v>138</v>
      </c>
      <c r="C15" s="10">
        <v>11</v>
      </c>
      <c r="D15" s="10">
        <v>25.9</v>
      </c>
    </row>
    <row r="16" spans="1:4">
      <c r="A16" s="10">
        <v>15</v>
      </c>
      <c r="B16" s="11" t="s">
        <v>123</v>
      </c>
      <c r="C16" s="10">
        <v>15</v>
      </c>
      <c r="D16" s="10">
        <v>34.900000000000006</v>
      </c>
    </row>
    <row r="17" spans="1:4">
      <c r="A17" s="10">
        <v>16</v>
      </c>
      <c r="B17" s="11" t="s">
        <v>130</v>
      </c>
      <c r="C17" s="10">
        <v>12</v>
      </c>
      <c r="D17" s="10">
        <v>29</v>
      </c>
    </row>
    <row r="18" spans="1:4">
      <c r="A18" s="10">
        <v>17</v>
      </c>
      <c r="B18" s="11" t="s">
        <v>14</v>
      </c>
      <c r="C18" s="10">
        <v>16</v>
      </c>
      <c r="D18" s="10">
        <v>36.500000000000007</v>
      </c>
    </row>
    <row r="19" spans="1:4">
      <c r="A19" s="10">
        <v>18</v>
      </c>
      <c r="B19" s="11" t="s">
        <v>32</v>
      </c>
      <c r="C19" s="10">
        <v>30</v>
      </c>
      <c r="D19" s="10">
        <v>72.900000000000006</v>
      </c>
    </row>
    <row r="20" spans="1:4">
      <c r="A20" s="10">
        <v>19</v>
      </c>
      <c r="B20" s="11" t="s">
        <v>41</v>
      </c>
      <c r="C20" s="10">
        <v>9</v>
      </c>
      <c r="D20" s="10">
        <v>21.5</v>
      </c>
    </row>
    <row r="21" spans="1:4">
      <c r="A21" s="10">
        <v>20</v>
      </c>
      <c r="B21" s="11" t="s">
        <v>26</v>
      </c>
      <c r="C21" s="10">
        <v>8</v>
      </c>
      <c r="D21" s="10">
        <v>19.600000000000001</v>
      </c>
    </row>
    <row r="22" spans="1:4">
      <c r="A22" s="10">
        <v>21</v>
      </c>
      <c r="B22" s="11" t="s">
        <v>55</v>
      </c>
      <c r="C22" s="10">
        <v>20</v>
      </c>
      <c r="D22" s="10">
        <v>45.20000000000001</v>
      </c>
    </row>
    <row r="23" spans="1:4">
      <c r="A23" s="10">
        <v>22</v>
      </c>
      <c r="B23" s="11" t="s">
        <v>36</v>
      </c>
      <c r="C23" s="10">
        <v>15</v>
      </c>
      <c r="D23" s="10">
        <v>35.1</v>
      </c>
    </row>
    <row r="24" spans="1:4">
      <c r="A24" s="10">
        <v>23</v>
      </c>
      <c r="B24" s="11" t="s">
        <v>146</v>
      </c>
      <c r="C24" s="10">
        <v>11</v>
      </c>
      <c r="D24" s="10">
        <v>26.1</v>
      </c>
    </row>
    <row r="25" spans="1:4" ht="18">
      <c r="A25" s="9"/>
      <c r="B25" s="9"/>
      <c r="C25" s="17">
        <f>SUM(C2:C24)</f>
        <v>333</v>
      </c>
      <c r="D25" s="17">
        <f>SUM(D2:D24)</f>
        <v>790.60000000000014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 school wise</vt:lpstr>
      <vt:lpstr>Trade Wise</vt:lpstr>
      <vt:lpstr>District Wise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Pahuja</dc:creator>
  <cp:lastModifiedBy>admin</cp:lastModifiedBy>
  <dcterms:created xsi:type="dcterms:W3CDTF">2025-03-18T03:27:24Z</dcterms:created>
  <dcterms:modified xsi:type="dcterms:W3CDTF">2025-03-26T04:45:14Z</dcterms:modified>
</cp:coreProperties>
</file>